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<sst xmlns="http://schemas.openxmlformats.org/spreadsheetml/2006/main" count="155" uniqueCount="129">
  <si>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</si>
  <si>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</si>
  <si>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</si>
  <si>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</si>
  <si>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</si>
  <si>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</si>
  <si>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</si>
  <si>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</si>
  <si>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</si>
  <si>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</si>
  <si>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</si>
  <si>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</si>
  <si>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</si>
  <si>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</si>
  <si>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</si>
  <si>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</si>
  <si>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</si>
  <si>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</si>
  <si>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</si>
  <si>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</si>
  <si>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</si>
  <si>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</si>
  <si>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</si>
  <si>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</si>
  <si>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</si>
  <si>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</si>
  <si>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</si>
  <si>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</si>
  <si>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</si>
  <si>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</si>
  <si>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</si>
  <si>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</si>
  <si>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</si>
  <si>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</si>
  <si>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</si>
  <si>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</si>
  <si>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</si>
  <si>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</si>
  <si>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</si>
  <si>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</si>
  <si>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</si>
  <si>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</si>
  <si>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</si>
  <si>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</si>
  <si>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</si>
  <si>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</si>
  <si>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</si>
  <si>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</si>
  <si>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</si>
  <si>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</si>
  <si>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</si>
  <si>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</si>
  <si>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</si>
  <si>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</si>
  <si>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</si>
  <si>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</si>
  <si>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</si>
  <si>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</si>
  <si>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</si>
  <si>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</si>
  <si>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</si>
  <si>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</si>
  <si>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</si>
  <si>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</si>
  <si>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</si>
  <si>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</si>
  <si>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</si>
  <si>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</si>
  <si>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</si>
  <si>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</si>
  <si>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</si>
  <si>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</si>
  <si>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</si>
  <si>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</si>
  <si>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</si>
  <si>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</si>
  <si>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</si>
  <si>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</si>
  <si>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</si>
  <si>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</si>
  <si>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</si>
  <si>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</si>
  <si>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</si>
  <si>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</si>
  <si>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</si>
  <si>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</si>
  <si>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</si>
  <si>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</si>
  <si>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</si>
  <si>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</si>
  <si>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</si>
  <si>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</si>
  <si>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</si>
  <si>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</si>
  <si>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</si>
  <si>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</si>
  <si>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</si>
  <si>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</si>
  <si>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</si>
  <si>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</si>
  <si>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</si>
  <si>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</si>
  <si>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</si>
  <si>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</si>
  <si>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</si>
  <si>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</si>
  <si>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</si>
  <si>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</si>
  <si>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</si>
  <si>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</si>
  <si>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</si>
  <si>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</si>
  <si>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</si>
  <si>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</si>
  <si>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</si>
  <si>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</si>
  <si>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</si>
  <si>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</si>
  <si>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</si>
  <si>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Сторожинецький районний суд Чернівецької області</t>
  </si>
  <si>
    <t>59000. Чернівецька область.м. Сторожинець</t>
  </si>
  <si>
    <t>вул. Гвардійська</t>
  </si>
  <si>
    <t>9А</t>
  </si>
  <si>
    <t/>
  </si>
  <si>
    <t>І.В. Яківчик</t>
  </si>
  <si>
    <t>О.П. Каспрова</t>
  </si>
  <si>
    <t>(0235) 2-27-70</t>
  </si>
  <si>
    <t>inbox@st.cv.court.gov.ua</t>
  </si>
  <si>
    <t>4 січня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</si>
</sst>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&amp;L3655C17E&amp;C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1733</v>
      </c>
      <c r="D6" s="96">
        <f>SUM(D7,D10,D13,D14,D15,D21,D24,D25,D18,D19,D20)</f>
        <v>1758682.83</v>
      </c>
      <c r="E6" s="96">
        <f>SUM(E7,E10,E13,E14,E15,E21,E24,E25,E18,E19,E20)</f>
        <v>1488</v>
      </c>
      <c r="F6" s="96">
        <f>SUM(F7,F10,F13,F14,F15,F21,F24,F25,F18,F19,F20)</f>
        <v>1665641.88</v>
      </c>
      <c r="G6" s="96">
        <f>SUM(G7,G10,G13,G14,G15,G21,G24,G25,G18,G19,G20)</f>
        <v>13</v>
      </c>
      <c r="H6" s="96">
        <f>SUM(H7,H10,H13,H14,H15,H21,H24,H25,H18,H19,H20)</f>
        <v>31847.97</v>
      </c>
      <c r="I6" s="96">
        <f>SUM(I7,I10,I13,I14,I15,I21,I24,I25,I18,I19,I20)</f>
        <v>127</v>
      </c>
      <c r="J6" s="96">
        <f>SUM(J7,J10,J13,J14,J15,J21,J24,J25,J18,J19,J20)</f>
        <v>92061.59999999999</v>
      </c>
      <c r="K6" s="96">
        <f>SUM(K7,K10,K13,K14,K15,K21,K24,K25,K18,K19,K20)</f>
        <v>102</v>
      </c>
      <c r="L6" s="96">
        <f>SUM(L7,L10,L13,L14,L15,L21,L24,L25,L18,L19,L20)</f>
        <v>77170.9</v>
      </c>
    </row>
    <row r="7" spans="1:12" ht="16.5" customHeight="1">
      <c r="A7" s="87">
        <v>2</v>
      </c>
      <c r="B7" s="90" t="s">
        <v>74</v>
      </c>
      <c r="C7" s="97">
        <v>533</v>
      </c>
      <c r="D7" s="97">
        <v>1039660.33</v>
      </c>
      <c r="E7" s="97">
        <v>509</v>
      </c>
      <c r="F7" s="97">
        <v>1047418.83</v>
      </c>
      <c r="G7" s="97">
        <v>6</v>
      </c>
      <c r="H7" s="97">
        <v>19430.57</v>
      </c>
      <c r="I7" s="97">
        <v>4</v>
      </c>
      <c r="J7" s="97">
        <v>2724</v>
      </c>
      <c r="K7" s="97">
        <v>13</v>
      </c>
      <c r="L7" s="97">
        <v>23371.9</v>
      </c>
    </row>
    <row r="8" spans="1:12" ht="16.5" customHeight="1">
      <c r="A8" s="87">
        <v>3</v>
      </c>
      <c r="B8" s="91" t="s">
        <v>75</v>
      </c>
      <c r="C8" s="97">
        <v>131</v>
      </c>
      <c r="D8" s="97">
        <v>309936.41</v>
      </c>
      <c r="E8" s="97">
        <v>126</v>
      </c>
      <c r="F8" s="97">
        <v>297477.22</v>
      </c>
      <c r="G8" s="97">
        <v>2</v>
      </c>
      <c r="H8" s="97">
        <v>4540</v>
      </c>
      <c r="I8" s="97">
        <v>1</v>
      </c>
      <c r="J8" s="97">
        <v>908</v>
      </c>
      <c r="K8" s="97">
        <v>1</v>
      </c>
      <c r="L8" s="97">
        <v>2270</v>
      </c>
    </row>
    <row r="9" spans="1:12" ht="16.5" customHeight="1">
      <c r="A9" s="87">
        <v>4</v>
      </c>
      <c r="B9" s="91" t="s">
        <v>76</v>
      </c>
      <c r="C9" s="97">
        <v>402</v>
      </c>
      <c r="D9" s="97">
        <v>729723.92</v>
      </c>
      <c r="E9" s="97">
        <v>383</v>
      </c>
      <c r="F9" s="97">
        <v>749941.61</v>
      </c>
      <c r="G9" s="97">
        <v>4</v>
      </c>
      <c r="H9" s="97">
        <v>14890.57</v>
      </c>
      <c r="I9" s="97">
        <v>3</v>
      </c>
      <c r="J9" s="97">
        <v>1816</v>
      </c>
      <c r="K9" s="97">
        <v>12</v>
      </c>
      <c r="L9" s="97">
        <v>21101.9</v>
      </c>
    </row>
    <row r="10" spans="1:12" ht="19.5" customHeight="1">
      <c r="A10" s="87">
        <v>5</v>
      </c>
      <c r="B10" s="90" t="s">
        <v>77</v>
      </c>
      <c r="C10" s="97">
        <v>313</v>
      </c>
      <c r="D10" s="97">
        <v>315530</v>
      </c>
      <c r="E10" s="97">
        <v>172</v>
      </c>
      <c r="F10" s="97">
        <v>230939.85</v>
      </c>
      <c r="G10" s="97">
        <v>6</v>
      </c>
      <c r="H10" s="97">
        <v>11509.4</v>
      </c>
      <c r="I10" s="97">
        <v>91</v>
      </c>
      <c r="J10" s="97">
        <v>81409.4</v>
      </c>
      <c r="K10" s="97">
        <v>44</v>
      </c>
      <c r="L10" s="97">
        <v>41314</v>
      </c>
    </row>
    <row r="11" spans="1:12" ht="19.5" customHeight="1">
      <c r="A11" s="87">
        <v>6</v>
      </c>
      <c r="B11" s="91" t="s">
        <v>78</v>
      </c>
      <c r="C11" s="97">
        <v>23</v>
      </c>
      <c r="D11" s="97">
        <v>52210</v>
      </c>
      <c r="E11" s="97">
        <v>21</v>
      </c>
      <c r="F11" s="97">
        <v>73548</v>
      </c>
      <c r="G11" s="97"/>
      <c r="H11" s="97"/>
      <c r="I11" s="97">
        <v>1</v>
      </c>
      <c r="J11" s="97">
        <v>908</v>
      </c>
      <c r="K11" s="97">
        <v>1</v>
      </c>
      <c r="L11" s="97">
        <v>2270</v>
      </c>
    </row>
    <row r="12" spans="1:12" ht="19.5" customHeight="1">
      <c r="A12" s="87">
        <v>7</v>
      </c>
      <c r="B12" s="91" t="s">
        <v>79</v>
      </c>
      <c r="C12" s="97">
        <v>290</v>
      </c>
      <c r="D12" s="97">
        <v>263320</v>
      </c>
      <c r="E12" s="97">
        <v>151</v>
      </c>
      <c r="F12" s="97">
        <v>157391.85</v>
      </c>
      <c r="G12" s="97">
        <v>6</v>
      </c>
      <c r="H12" s="97">
        <v>11509.4</v>
      </c>
      <c r="I12" s="97">
        <v>90</v>
      </c>
      <c r="J12" s="97">
        <v>80501.4</v>
      </c>
      <c r="K12" s="97">
        <v>43</v>
      </c>
      <c r="L12" s="97">
        <v>39044</v>
      </c>
    </row>
    <row r="13" spans="1:12" ht="15" customHeight="1">
      <c r="A13" s="87">
        <v>8</v>
      </c>
      <c r="B13" s="90" t="s">
        <v>18</v>
      </c>
      <c r="C13" s="97">
        <v>240</v>
      </c>
      <c r="D13" s="97">
        <v>217920</v>
      </c>
      <c r="E13" s="97">
        <v>236</v>
      </c>
      <c r="F13" s="97">
        <v>212546.3</v>
      </c>
      <c r="G13" s="97">
        <v>1</v>
      </c>
      <c r="H13" s="97">
        <v>908</v>
      </c>
      <c r="I13" s="97"/>
      <c r="J13" s="97"/>
      <c r="K13" s="97">
        <v>2</v>
      </c>
      <c r="L13" s="97">
        <v>1816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155</v>
      </c>
      <c r="D15" s="97">
        <v>75137</v>
      </c>
      <c r="E15" s="97">
        <v>151</v>
      </c>
      <c r="F15" s="97">
        <v>82932.2</v>
      </c>
      <c r="G15" s="97"/>
      <c r="H15" s="97"/>
      <c r="I15" s="97"/>
      <c r="J15" s="97"/>
      <c r="K15" s="97">
        <v>4</v>
      </c>
      <c r="L15" s="97">
        <v>1816</v>
      </c>
    </row>
    <row r="16" spans="1:12" ht="21" customHeight="1">
      <c r="A16" s="87">
        <v>11</v>
      </c>
      <c r="B16" s="91" t="s">
        <v>78</v>
      </c>
      <c r="C16" s="97">
        <v>7</v>
      </c>
      <c r="D16" s="97">
        <v>7945</v>
      </c>
      <c r="E16" s="97">
        <v>7</v>
      </c>
      <c r="F16" s="97">
        <v>6810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148</v>
      </c>
      <c r="D17" s="97">
        <v>67192</v>
      </c>
      <c r="E17" s="97">
        <v>144</v>
      </c>
      <c r="F17" s="97">
        <v>76122.2</v>
      </c>
      <c r="G17" s="97"/>
      <c r="H17" s="97"/>
      <c r="I17" s="97"/>
      <c r="J17" s="97"/>
      <c r="K17" s="97">
        <v>4</v>
      </c>
      <c r="L17" s="97">
        <v>1816</v>
      </c>
    </row>
    <row r="18" spans="1:12" ht="21" customHeight="1">
      <c r="A18" s="87">
        <v>13</v>
      </c>
      <c r="B18" s="99" t="s">
        <v>104</v>
      </c>
      <c r="C18" s="97">
        <v>481</v>
      </c>
      <c r="D18" s="97">
        <v>109187</v>
      </c>
      <c r="E18" s="97">
        <v>409</v>
      </c>
      <c r="F18" s="97">
        <v>90556.2</v>
      </c>
      <c r="G18" s="97"/>
      <c r="H18" s="97"/>
      <c r="I18" s="97">
        <v>32</v>
      </c>
      <c r="J18" s="97">
        <v>7928.2</v>
      </c>
      <c r="K18" s="97">
        <v>39</v>
      </c>
      <c r="L18" s="97">
        <v>8853</v>
      </c>
    </row>
    <row r="19" spans="1:12" ht="21" customHeight="1">
      <c r="A19" s="87">
        <v>14</v>
      </c>
      <c r="B19" s="99" t="s">
        <v>105</v>
      </c>
      <c r="C19" s="97">
        <v>11</v>
      </c>
      <c r="D19" s="97">
        <v>1248.5</v>
      </c>
      <c r="E19" s="97">
        <v>11</v>
      </c>
      <c r="F19" s="97">
        <v>1248.5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34</v>
      </c>
      <c r="D39" s="96">
        <f>SUM(D40,D47,D48,D49)</f>
        <v>32461</v>
      </c>
      <c r="E39" s="96">
        <f>SUM(E40,E47,E48,E49)</f>
        <v>35</v>
      </c>
      <c r="F39" s="96">
        <f>SUM(F40,F47,F48,F49)</f>
        <v>22800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908</v>
      </c>
    </row>
    <row r="40" spans="1:12" ht="24" customHeight="1">
      <c r="A40" s="87">
        <v>35</v>
      </c>
      <c r="B40" s="90" t="s">
        <v>85</v>
      </c>
      <c r="C40" s="97">
        <f>SUM(C41,C44)</f>
        <v>33</v>
      </c>
      <c r="D40" s="97">
        <f>SUM(D41,D44)</f>
        <v>31780</v>
      </c>
      <c r="E40" s="97">
        <f>SUM(E41,E44)</f>
        <v>34</v>
      </c>
      <c r="F40" s="97">
        <f>SUM(F41,F44)</f>
        <v>22346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908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33</v>
      </c>
      <c r="D44" s="97">
        <v>31780</v>
      </c>
      <c r="E44" s="97">
        <v>34</v>
      </c>
      <c r="F44" s="97">
        <v>22346</v>
      </c>
      <c r="G44" s="97"/>
      <c r="H44" s="97"/>
      <c r="I44" s="97"/>
      <c r="J44" s="97"/>
      <c r="K44" s="97">
        <v>1</v>
      </c>
      <c r="L44" s="97">
        <v>908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33</v>
      </c>
      <c r="D46" s="97">
        <v>31780</v>
      </c>
      <c r="E46" s="97">
        <v>34</v>
      </c>
      <c r="F46" s="97">
        <v>22346</v>
      </c>
      <c r="G46" s="97"/>
      <c r="H46" s="97"/>
      <c r="I46" s="97"/>
      <c r="J46" s="97"/>
      <c r="K46" s="97">
        <v>1</v>
      </c>
      <c r="L46" s="97">
        <v>908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681</v>
      </c>
      <c r="E49" s="97">
        <v>1</v>
      </c>
      <c r="F49" s="97">
        <v>454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16</v>
      </c>
      <c r="D50" s="96">
        <f>SUM(D51:D54)</f>
        <v>701.43</v>
      </c>
      <c r="E50" s="96">
        <f>SUM(E51:E54)</f>
        <v>16</v>
      </c>
      <c r="F50" s="96">
        <f>SUM(F51:F54)</f>
        <v>811.74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12</v>
      </c>
      <c r="D51" s="97">
        <v>429.03</v>
      </c>
      <c r="E51" s="97">
        <v>12</v>
      </c>
      <c r="F51" s="97">
        <v>539.34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4</v>
      </c>
      <c r="D52" s="97">
        <v>272.4</v>
      </c>
      <c r="E52" s="97">
        <v>4</v>
      </c>
      <c r="F52" s="97">
        <v>272.4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958</v>
      </c>
      <c r="D55" s="96">
        <v>434932</v>
      </c>
      <c r="E55" s="96">
        <v>318</v>
      </c>
      <c r="F55" s="96">
        <v>144304.4</v>
      </c>
      <c r="G55" s="96"/>
      <c r="H55" s="96"/>
      <c r="I55" s="96">
        <v>958</v>
      </c>
      <c r="J55" s="96">
        <v>434932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2741</v>
      </c>
      <c r="D56" s="96">
        <f t="shared" si="0"/>
        <v>2226777.26</v>
      </c>
      <c r="E56" s="96">
        <f t="shared" si="0"/>
        <v>1857</v>
      </c>
      <c r="F56" s="96">
        <f t="shared" si="0"/>
        <v>1833558.0199999998</v>
      </c>
      <c r="G56" s="96">
        <f t="shared" si="0"/>
        <v>13</v>
      </c>
      <c r="H56" s="96">
        <f t="shared" si="0"/>
        <v>31847.97</v>
      </c>
      <c r="I56" s="96">
        <f t="shared" si="0"/>
        <v>1085</v>
      </c>
      <c r="J56" s="96">
        <f t="shared" si="0"/>
        <v>526993.6</v>
      </c>
      <c r="K56" s="96">
        <f t="shared" si="0"/>
        <v>103</v>
      </c>
      <c r="L56" s="96">
        <f t="shared" si="0"/>
        <v>78078.9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&amp;L3655C17E&amp;CФорма № 10, Підрозділ: Сторожинецький районний суд Чернівецької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103</v>
      </c>
      <c r="F4" s="93">
        <f>SUM(F5:F25)</f>
        <v>78078.9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3178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87</v>
      </c>
      <c r="F7" s="95">
        <v>53799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7</v>
      </c>
      <c r="F13" s="95">
        <v>16107.9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908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2724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3</v>
      </c>
      <c r="F23" s="95">
        <v>1362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&amp;L3655C17E&amp;CФорма № 10, Підрозділ: Сторожинецький районний суд Чернівецької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Головний спеціаліст з ІТ</cp:lastModifiedBy>
  <cp:lastPrinted>2018-03-15T14:08:04Z</cp:lastPrinted>
  <dcterms:created xsi:type="dcterms:W3CDTF">2015-09-09T10:27:37Z</dcterms:created>
  <dcterms:modified xsi:type="dcterms:W3CDTF">2022-02-01T08:58:53Z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10_00723_4.2021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3655C17E</vt:lpwstr>
  </property>
  <property fmtid="{D5CDD505-2E9C-101B-9397-08002B2CF9AE}" pid="10" name="Підрозд">
    <vt:lpwstr>Сторожинецький районний суд Чернівецької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982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