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<sst xmlns="http://schemas.openxmlformats.org/spreadsheetml/2006/main" count="155" uniqueCount="129">
  <si>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</si>
  <si>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</si>
  <si>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</si>
  <si>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</si>
  <si>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</si>
  <si>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</si>
  <si>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</si>
  <si>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</si>
  <si>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</si>
  <si>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</si>
  <si>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</si>
  <si>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</si>
  <si>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</si>
  <si>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</si>
  <si>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</si>
  <si>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</si>
  <si>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</si>
  <si>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</si>
  <si>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</si>
  <si>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</si>
  <si>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</si>
  <si>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</si>
  <si>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</si>
  <si>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</si>
  <si>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</si>
  <si>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</si>
  <si>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</si>
  <si>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</si>
  <si>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</si>
  <si>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</si>
  <si>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</si>
  <si>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</si>
  <si>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</si>
  <si>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</si>
  <si>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</si>
  <si>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</si>
  <si>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</si>
  <si>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</si>
  <si>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</si>
  <si>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</si>
  <si>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</si>
  <si>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</si>
  <si>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</si>
  <si>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</si>
  <si>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</si>
  <si>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</si>
  <si>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</si>
  <si>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</si>
  <si>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</si>
  <si>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</si>
  <si>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</si>
  <si>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</si>
  <si>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</si>
  <si>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</si>
  <si>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</si>
  <si>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</si>
  <si>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</si>
  <si>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</si>
  <si>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</si>
  <si>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</si>
  <si>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</si>
  <si>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</si>
  <si>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</si>
  <si>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</si>
  <si>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</si>
  <si>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</si>
  <si>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</si>
  <si>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</si>
  <si>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</si>
  <si>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</si>
  <si>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</si>
  <si>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</si>
  <si>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</si>
  <si>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</si>
  <si>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</si>
  <si>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</si>
  <si>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</si>
  <si>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</si>
  <si>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</si>
  <si>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</si>
  <si>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</si>
  <si>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</si>
  <si>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</si>
  <si>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</si>
  <si>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</si>
  <si>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</si>
  <si>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</si>
  <si>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</si>
  <si>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</si>
  <si>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</si>
  <si>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</si>
  <si>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</si>
  <si>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</si>
  <si>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</si>
  <si>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</si>
  <si>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</si>
  <si>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</si>
  <si>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</si>
  <si>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</si>
  <si>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</si>
  <si>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</si>
  <si>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</si>
  <si>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</si>
  <si>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</si>
  <si>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</si>
  <si>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</si>
  <si>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</si>
  <si>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</si>
  <si>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</si>
  <si>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</si>
  <si>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</si>
  <si>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</si>
  <si>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</si>
  <si>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</si>
  <si>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</si>
  <si>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</si>
  <si>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</si>
  <si>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</si>
  <si>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</si>
  <si>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Сторожинецький районний суд Чернівецької області</t>
  </si>
  <si>
    <t>59000. Чернівецька область.м. Сторожинець</t>
  </si>
  <si>
    <t>вул. Гвардійська</t>
  </si>
  <si>
    <t>9А</t>
  </si>
  <si>
    <t/>
  </si>
  <si>
    <t>А.М. Пташник</t>
  </si>
  <si>
    <t>О.П. КаспроваО</t>
  </si>
  <si>
    <t>(0235) 2-27-70</t>
  </si>
  <si>
    <t>inbox@st.cv.court.gov.ua</t>
  </si>
  <si>
    <t>4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</si>
</sst>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&amp;L3C4DB2C4&amp;C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1313</v>
      </c>
      <c r="D6" s="96">
        <f>SUM(D7,D10,D13,D14,D15,D21,D24,D25,D18,D19,D20)</f>
        <v>1428363.78</v>
      </c>
      <c r="E6" s="96">
        <f>SUM(E7,E10,E13,E14,E15,E21,E24,E25,E18,E19,E20)</f>
        <v>1087</v>
      </c>
      <c r="F6" s="96">
        <f>SUM(F7,F10,F13,F14,F15,F21,F24,F25,F18,F19,F20)</f>
        <v>1354975.000000001</v>
      </c>
      <c r="G6" s="96">
        <f>SUM(G7,G10,G13,G14,G15,G21,G24,G25,G18,G19,G20)</f>
        <v>7</v>
      </c>
      <c r="H6" s="96">
        <f>SUM(H7,H10,H13,H14,H15,H21,H24,H25,H18,H19,H20)</f>
        <v>12580.63</v>
      </c>
      <c r="I6" s="96">
        <f>SUM(I7,I10,I13,I14,I15,I21,I24,I25,I18,I19,I20)</f>
        <v>129</v>
      </c>
      <c r="J6" s="96">
        <f>SUM(J7,J10,J13,J14,J15,J21,J24,J25,J18,J19,J20)</f>
        <v>92474.0000000002</v>
      </c>
      <c r="K6" s="96">
        <f>SUM(K7,K10,K13,K14,K15,K21,K24,K25,K18,K19,K20)</f>
        <v>89</v>
      </c>
      <c r="L6" s="96">
        <f>SUM(L7,L10,L13,L14,L15,L21,L24,L25,L18,L19,L20)</f>
        <v>83078.23999999999</v>
      </c>
    </row>
    <row r="7" spans="1:12" ht="16.5" customHeight="1">
      <c r="A7" s="87">
        <v>2</v>
      </c>
      <c r="B7" s="90" t="s">
        <v>74</v>
      </c>
      <c r="C7" s="97">
        <v>443</v>
      </c>
      <c r="D7" s="97">
        <v>852836.180000001</v>
      </c>
      <c r="E7" s="97">
        <v>425</v>
      </c>
      <c r="F7" s="97">
        <v>852982.040000001</v>
      </c>
      <c r="G7" s="97">
        <v>3</v>
      </c>
      <c r="H7" s="97">
        <v>9181.63</v>
      </c>
      <c r="I7" s="97">
        <v>2</v>
      </c>
      <c r="J7" s="97">
        <v>2942.8</v>
      </c>
      <c r="K7" s="97">
        <v>12</v>
      </c>
      <c r="L7" s="97">
        <v>31369.04</v>
      </c>
    </row>
    <row r="8" spans="1:12" ht="16.5" customHeight="1">
      <c r="A8" s="87">
        <v>3</v>
      </c>
      <c r="B8" s="91" t="s">
        <v>75</v>
      </c>
      <c r="C8" s="97">
        <v>141</v>
      </c>
      <c r="D8" s="97">
        <v>362074.14</v>
      </c>
      <c r="E8" s="97">
        <v>136</v>
      </c>
      <c r="F8" s="97">
        <v>359785.95</v>
      </c>
      <c r="G8" s="97">
        <v>2</v>
      </c>
      <c r="H8" s="97">
        <v>8761.23</v>
      </c>
      <c r="I8" s="97">
        <v>2</v>
      </c>
      <c r="J8" s="97">
        <v>2942.8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302</v>
      </c>
      <c r="D9" s="97">
        <v>490762.039999999</v>
      </c>
      <c r="E9" s="97">
        <v>289</v>
      </c>
      <c r="F9" s="97">
        <v>493196.09</v>
      </c>
      <c r="G9" s="97">
        <v>1</v>
      </c>
      <c r="H9" s="97">
        <v>420.4</v>
      </c>
      <c r="I9" s="97"/>
      <c r="J9" s="97"/>
      <c r="K9" s="97">
        <v>12</v>
      </c>
      <c r="L9" s="97">
        <v>31369.04</v>
      </c>
    </row>
    <row r="10" spans="1:12" ht="19.5" customHeight="1">
      <c r="A10" s="87">
        <v>5</v>
      </c>
      <c r="B10" s="90" t="s">
        <v>77</v>
      </c>
      <c r="C10" s="97">
        <v>318</v>
      </c>
      <c r="D10" s="97">
        <v>293859.599999999</v>
      </c>
      <c r="E10" s="97">
        <v>163</v>
      </c>
      <c r="F10" s="97">
        <v>227534.17</v>
      </c>
      <c r="G10" s="97">
        <v>2</v>
      </c>
      <c r="H10" s="97">
        <v>2629</v>
      </c>
      <c r="I10" s="97">
        <v>102</v>
      </c>
      <c r="J10" s="97">
        <v>83645.6000000002</v>
      </c>
      <c r="K10" s="97">
        <v>51</v>
      </c>
      <c r="L10" s="97">
        <v>45403.2</v>
      </c>
    </row>
    <row r="11" spans="1:12" ht="19.5" customHeight="1">
      <c r="A11" s="87">
        <v>6</v>
      </c>
      <c r="B11" s="91" t="s">
        <v>78</v>
      </c>
      <c r="C11" s="97">
        <v>21</v>
      </c>
      <c r="D11" s="97">
        <v>44142</v>
      </c>
      <c r="E11" s="97">
        <v>18</v>
      </c>
      <c r="F11" s="97">
        <v>100362.28</v>
      </c>
      <c r="G11" s="97"/>
      <c r="H11" s="97"/>
      <c r="I11" s="97">
        <v>1</v>
      </c>
      <c r="J11" s="97">
        <v>420.4</v>
      </c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297</v>
      </c>
      <c r="D12" s="97">
        <v>249717.599999999</v>
      </c>
      <c r="E12" s="97">
        <v>145</v>
      </c>
      <c r="F12" s="97">
        <v>127171.89</v>
      </c>
      <c r="G12" s="97">
        <v>2</v>
      </c>
      <c r="H12" s="97">
        <v>2629</v>
      </c>
      <c r="I12" s="97">
        <v>101</v>
      </c>
      <c r="J12" s="97">
        <v>83225.2000000001</v>
      </c>
      <c r="K12" s="97">
        <v>49</v>
      </c>
      <c r="L12" s="97">
        <v>41199.2</v>
      </c>
    </row>
    <row r="13" spans="1:12" ht="15" customHeight="1">
      <c r="A13" s="87">
        <v>8</v>
      </c>
      <c r="B13" s="90" t="s">
        <v>18</v>
      </c>
      <c r="C13" s="97">
        <v>224</v>
      </c>
      <c r="D13" s="97">
        <v>188339.2</v>
      </c>
      <c r="E13" s="97">
        <v>222</v>
      </c>
      <c r="F13" s="97">
        <v>188471.18</v>
      </c>
      <c r="G13" s="97"/>
      <c r="H13" s="97"/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96</v>
      </c>
      <c r="D15" s="97">
        <v>43511.4000000001</v>
      </c>
      <c r="E15" s="97">
        <v>93</v>
      </c>
      <c r="F15" s="97">
        <v>46258.91</v>
      </c>
      <c r="G15" s="97">
        <v>2</v>
      </c>
      <c r="H15" s="97">
        <v>770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5</v>
      </c>
      <c r="F16" s="97">
        <v>5255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91</v>
      </c>
      <c r="D17" s="97">
        <v>38256.4000000001</v>
      </c>
      <c r="E17" s="97">
        <v>88</v>
      </c>
      <c r="F17" s="97">
        <v>41003.91</v>
      </c>
      <c r="G17" s="97">
        <v>2</v>
      </c>
      <c r="H17" s="97">
        <v>770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228</v>
      </c>
      <c r="D18" s="97">
        <v>47925.5999999999</v>
      </c>
      <c r="E18" s="97">
        <v>180</v>
      </c>
      <c r="F18" s="97">
        <v>37836</v>
      </c>
      <c r="G18" s="97"/>
      <c r="H18" s="97"/>
      <c r="I18" s="97">
        <v>24</v>
      </c>
      <c r="J18" s="97">
        <v>5044.8</v>
      </c>
      <c r="K18" s="97">
        <v>24</v>
      </c>
      <c r="L18" s="97">
        <v>5044.8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211.1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7987.6</v>
      </c>
      <c r="E39" s="96">
        <f>SUM(E40,E47,E48,E49)</f>
        <v>8</v>
      </c>
      <c r="F39" s="96">
        <f>SUM(F40,F47,F48,F49)</f>
        <v>7915.7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7987.6</v>
      </c>
      <c r="E40" s="97">
        <f>SUM(E41,E44)</f>
        <v>8</v>
      </c>
      <c r="F40" s="97">
        <f>SUM(F41,F44)</f>
        <v>7915.7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7987.6</v>
      </c>
      <c r="E44" s="97">
        <v>8</v>
      </c>
      <c r="F44" s="97">
        <v>7915.7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2102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7</v>
      </c>
      <c r="F46" s="97">
        <v>5813.7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271.20000000000005</v>
      </c>
      <c r="E50" s="96">
        <f>SUM(E51:E54)</f>
        <v>16</v>
      </c>
      <c r="F50" s="96">
        <f>SUM(F51:F54)</f>
        <v>291.93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145.08</v>
      </c>
      <c r="E51" s="97">
        <v>14</v>
      </c>
      <c r="F51" s="97">
        <v>165.8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835</v>
      </c>
      <c r="D55" s="96">
        <v>351034.000000002</v>
      </c>
      <c r="E55" s="96">
        <v>247</v>
      </c>
      <c r="F55" s="96">
        <v>103843.4</v>
      </c>
      <c r="G55" s="96"/>
      <c r="H55" s="96"/>
      <c r="I55" s="96">
        <v>834</v>
      </c>
      <c r="J55" s="96">
        <v>350613.600000002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2172</v>
      </c>
      <c r="D56" s="96">
        <f t="shared" si="0"/>
        <v>1787656.580000002</v>
      </c>
      <c r="E56" s="96">
        <f t="shared" si="0"/>
        <v>1358</v>
      </c>
      <c r="F56" s="96">
        <f t="shared" si="0"/>
        <v>1467026.0300000007</v>
      </c>
      <c r="G56" s="96">
        <f t="shared" si="0"/>
        <v>7</v>
      </c>
      <c r="H56" s="96">
        <f t="shared" si="0"/>
        <v>12580.63</v>
      </c>
      <c r="I56" s="96">
        <f t="shared" si="0"/>
        <v>963</v>
      </c>
      <c r="J56" s="96">
        <f t="shared" si="0"/>
        <v>443087.6000000022</v>
      </c>
      <c r="K56" s="96">
        <f t="shared" si="0"/>
        <v>90</v>
      </c>
      <c r="L56" s="96">
        <f t="shared" si="0"/>
        <v>83498.63999999998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&amp;L3C4DB2C4&amp;CФорма № 10, Підрозділ: Сторожинецький районний суд Чернівецької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90</v>
      </c>
      <c r="F4" s="93">
        <f>SUM(F5:F25)</f>
        <v>83498.64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78</v>
      </c>
      <c r="F7" s="95">
        <v>52970.4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27821.38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1445.66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1261.2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&amp;L3C4DB2C4&amp;CФорма № 10, Підрозділ: Сторожинецький районний суд Чернівецької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2021-01-26T13:00:11Z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3C4DB2C4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