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<sst xmlns="http://schemas.openxmlformats.org/spreadsheetml/2006/main" count="289" uniqueCount="217">
  <si>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</si>
  <si>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</si>
  <si>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</si>
  <si>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</si>
  <si>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</si>
  <si>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</si>
  <si>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</si>
  <si>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</si>
  <si>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</si>
  <si>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</si>
  <si>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</si>
  <si>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</si>
  <si>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</si>
  <si>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</si>
  <si>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</si>
  <si>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</si>
  <si>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</si>
  <si>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</si>
  <si>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</si>
  <si>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</si>
  <si>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</si>
  <si>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</si>
  <si>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</si>
  <si>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</si>
  <si>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</si>
  <si>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</si>
  <si>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</si>
  <si>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</si>
  <si>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</si>
  <si>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</si>
  <si>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</si>
  <si>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</si>
  <si>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</si>
  <si>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</si>
  <si>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</si>
  <si>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</si>
  <si>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</si>
  <si>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</si>
  <si>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</si>
  <si>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</si>
  <si>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</si>
  <si>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</si>
  <si>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</si>
  <si>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</si>
  <si>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</si>
  <si>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</si>
  <si>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</si>
  <si>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</si>
  <si>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</si>
  <si>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</si>
  <si>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</si>
  <si>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</si>
  <si>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</si>
  <si>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</si>
  <si>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</si>
  <si>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</si>
  <si>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</si>
  <si>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</si>
  <si>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</si>
  <si>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</si>
  <si>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</si>
  <si>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</si>
  <si>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</si>
  <si>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</si>
  <si>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</si>
  <si>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</si>
  <si>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</si>
  <si>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</si>
  <si>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</si>
  <si>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</si>
  <si>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</si>
  <si>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</si>
  <si>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</si>
  <si>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</si>
  <si>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</si>
  <si>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</si>
  <si>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</si>
  <si>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</si>
  <si>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</si>
  <si>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</si>
  <si>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</si>
  <si>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</si>
  <si>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</si>
  <si>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</si>
  <si>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</si>
  <si>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</si>
  <si>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</si>
  <si>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</si>
  <si>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</si>
  <si>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</si>
  <si>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</si>
  <si>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</si>
  <si>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</si>
  <si>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</si>
  <si>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</si>
  <si>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</si>
  <si>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</si>
  <si>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</si>
  <si>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</si>
  <si>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</si>
  <si>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</si>
  <si>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</si>
  <si>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</si>
  <si>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</si>
  <si>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</si>
  <si>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</si>
  <si>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</si>
  <si>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</si>
  <si>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</si>
  <si>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</si>
  <si>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</si>
  <si>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</si>
  <si>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</si>
  <si>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</si>
  <si>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</si>
  <si>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</si>
  <si>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</si>
  <si>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</si>
  <si>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</si>
  <si>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</si>
  <si>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</si>
  <si>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</si>
  <si>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</si>
  <si>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</si>
  <si>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</si>
  <si>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</si>
  <si>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</si>
  <si>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</si>
  <si>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</si>
  <si>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</si>
  <si>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</si>
  <si>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</si>
  <si>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</si>
  <si>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</si>
  <si>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</si>
  <si>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</si>
  <si>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</si>
  <si>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</si>
  <si>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</si>
  <si>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</si>
  <si>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</si>
  <si>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</si>
  <si>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</si>
  <si>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</si>
  <si>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</si>
  <si>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</si>
  <si>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</si>
  <si>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</si>
  <si>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</si>
  <si>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</si>
  <si>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</si>
  <si>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</si>
  <si>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</si>
  <si>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</si>
  <si>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</si>
  <si>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</si>
  <si>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</si>
  <si>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</si>
  <si>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</si>
  <si>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</si>
  <si>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</si>
  <si>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</si>
  <si>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</si>
  <si>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</si>
  <si>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</si>
  <si>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</si>
  <si>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</si>
  <si>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</si>
  <si>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</si>
  <si>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</si>
  <si>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</si>
  <si>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</si>
  <si>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</si>
  <si>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</si>
  <si>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</si>
  <si>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</si>
  <si>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</si>
  <si>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</si>
  <si>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</si>
  <si>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</si>
  <si>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</si>
  <si>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</si>
  <si>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</si>
  <si>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</si>
  <si>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</si>
  <si>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</si>
  <si>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</si>
  <si>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</si>
  <si>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</si>
  <si>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</si>
  <si>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</si>
  <si>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</si>
  <si>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</si>
  <si>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</si>
  <si>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</si>
  <si>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</si>
  <si>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</si>
  <si>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</si>
  <si>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</si>
  <si>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</si>
  <si>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</si>
  <si>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</si>
  <si>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</si>
  <si>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</si>
  <si>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</si>
  <si>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</si>
  <si>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</si>
  <si>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</si>
  <si>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Сторожинецький районний суд Чернівецької області</t>
  </si>
  <si>
    <t>59000.м. Сторожинець.вул. Гвардійська 9А</t>
  </si>
  <si>
    <t>Доручення судів України / іноземних судів</t>
  </si>
  <si>
    <t xml:space="preserve">Розглянуто справ судом присяжних </t>
  </si>
  <si>
    <t>А.М. Пташник</t>
  </si>
  <si>
    <t>М.І. Антипа</t>
  </si>
  <si>
    <t>(0235) 2-23-90</t>
  </si>
  <si>
    <t>inbox@st.cv.court.gov.ua</t>
  </si>
  <si>
    <t>13 січня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</si>
</sst>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5" borderId="0" applyNumberFormat="0" applyBorder="0" applyAlignment="0" applyProtection="0"/>
    <xf numFmtId="0" fontId="41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9" borderId="0" applyNumberFormat="0" applyBorder="0" applyAlignment="0" applyProtection="0"/>
    <xf numFmtId="0" fontId="41" fillId="12" borderId="0" applyNumberFormat="0" applyBorder="0" applyAlignment="0" applyProtection="0"/>
    <xf numFmtId="0" fontId="4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3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3" borderId="0" applyNumberFormat="0" applyBorder="0" applyAlignment="0" applyProtection="0"/>
    <xf numFmtId="0" fontId="42" fillId="17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8" borderId="0" applyNumberFormat="0" applyBorder="0" applyAlignment="0" applyProtection="0"/>
    <xf numFmtId="0" fontId="42" fillId="16" borderId="0" applyNumberFormat="0" applyBorder="0" applyAlignment="0" applyProtection="0"/>
    <xf numFmtId="0" fontId="42" fillId="19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6" borderId="0" applyNumberFormat="0" applyBorder="0" applyAlignment="0" applyProtection="0"/>
    <xf numFmtId="0" fontId="20" fillId="13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1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18" borderId="0" applyNumberFormat="0" applyBorder="0" applyAlignment="0" applyProtection="0"/>
    <xf numFmtId="0" fontId="42" fillId="16" borderId="0" applyNumberFormat="0" applyBorder="0" applyAlignment="0" applyProtection="0"/>
    <xf numFmtId="0" fontId="42" fillId="26" borderId="0" applyNumberFormat="0" applyBorder="0" applyAlignment="0" applyProtection="0"/>
    <xf numFmtId="0" fontId="43" fillId="3" borderId="1" applyNumberFormat="0" applyAlignment="0" applyProtection="0"/>
    <xf numFmtId="0" fontId="44" fillId="10" borderId="8" applyNumberFormat="0" applyAlignment="0" applyProtection="0"/>
    <xf numFmtId="0" fontId="45" fillId="10" borderId="1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3" applyNumberFormat="0" applyFill="0" applyAlignment="0" applyProtection="0"/>
    <xf numFmtId="0" fontId="50" fillId="21" borderId="2" applyNumberFormat="0" applyAlignment="0" applyProtection="0"/>
    <xf numFmtId="0" fontId="51" fillId="0" borderId="0" applyNumberFormat="0" applyFill="0" applyBorder="0" applyAlignment="0" applyProtection="0"/>
    <xf numFmtId="0" fontId="52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4" fillId="7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6" fillId="0" borderId="6" applyNumberFormat="0" applyFill="0" applyAlignment="0" applyProtection="0"/>
    <xf numFmtId="0" fontId="57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8" fillId="8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4" xfId="95" applyNumberFormat="1" applyFont="1" applyFill="1" applyBorder="1" applyAlignment="1" applyProtection="1">
      <alignment horizontal="center"/>
      <protection/>
    </xf>
    <xf numFmtId="0" fontId="18" fillId="0" borderId="15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2" fillId="0" borderId="17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17" xfId="95" applyNumberFormat="1" applyFont="1" applyFill="1" applyBorder="1" applyAlignment="1" applyProtection="1">
      <alignment/>
      <protection/>
    </xf>
    <xf numFmtId="0" fontId="12" fillId="0" borderId="15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18" xfId="95" applyNumberFormat="1" applyFont="1" applyFill="1" applyBorder="1" applyAlignment="1" applyProtection="1">
      <alignment/>
      <protection/>
    </xf>
    <xf numFmtId="0" fontId="6" fillId="0" borderId="19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16" xfId="95" applyNumberFormat="1" applyFont="1" applyFill="1" applyBorder="1" applyAlignment="1" applyProtection="1">
      <alignment/>
      <protection/>
    </xf>
    <xf numFmtId="0" fontId="1" fillId="0" borderId="17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19" xfId="95" applyNumberFormat="1" applyFont="1" applyFill="1" applyBorder="1" applyAlignment="1" applyProtection="1">
      <alignment/>
      <protection/>
    </xf>
    <xf numFmtId="0" fontId="1" fillId="0" borderId="23" xfId="95" applyNumberFormat="1" applyFont="1" applyFill="1" applyBorder="1" applyAlignment="1" applyProtection="1">
      <alignment/>
      <protection/>
    </xf>
    <xf numFmtId="0" fontId="1" fillId="0" borderId="14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Border="1" applyAlignment="1">
      <alignment wrapText="1"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38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4" xfId="98" applyNumberFormat="1" applyFont="1" applyFill="1" applyBorder="1" applyAlignment="1">
      <alignment horizontal="center" vertical="center" wrapText="1"/>
      <protection/>
    </xf>
    <xf numFmtId="0" fontId="13" fillId="0" borderId="14" xfId="98" applyFont="1" applyFill="1" applyBorder="1" applyAlignment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59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8" fillId="0" borderId="26" xfId="0" applyFont="1" applyFill="1" applyBorder="1" applyAlignment="1">
      <alignment vertical="center" wrapText="1"/>
    </xf>
    <xf numFmtId="0" fontId="59" fillId="0" borderId="0" xfId="0" applyNumberFormat="1" applyFont="1" applyAlignment="1">
      <alignment horizontal="right" vertical="center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4" xfId="0" applyNumberFormat="1" applyFont="1" applyBorder="1" applyAlignment="1" applyProtection="1">
      <alignment horizontal="right" vertical="center" wrapText="1"/>
      <protection locked="0"/>
    </xf>
    <xf numFmtId="3" fontId="8" fillId="0" borderId="14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3" fontId="12" fillId="0" borderId="14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 wrapText="1"/>
    </xf>
    <xf numFmtId="213" fontId="1" fillId="0" borderId="14" xfId="0" applyNumberFormat="1" applyFont="1" applyBorder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4" xfId="0" applyFont="1" applyBorder="1" applyAlignment="1" applyProtection="1">
      <alignment horizontal="center"/>
      <protection/>
    </xf>
    <xf numFmtId="0" fontId="60" fillId="0" borderId="0" xfId="0" applyFont="1" applyAlignment="1" applyProtection="1">
      <alignment/>
      <protection/>
    </xf>
    <xf numFmtId="3" fontId="6" fillId="0" borderId="14" xfId="98" applyNumberFormat="1" applyFont="1" applyFill="1" applyBorder="1" applyAlignment="1">
      <alignment vertical="center" wrapText="1"/>
      <protection/>
    </xf>
    <xf numFmtId="0" fontId="17" fillId="0" borderId="16" xfId="95" applyNumberFormat="1" applyFont="1" applyFill="1" applyBorder="1" applyAlignment="1" applyProtection="1">
      <alignment horizontal="center"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2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95" applyNumberFormat="1" applyFont="1" applyFill="1" applyBorder="1" applyAlignment="1" applyProtection="1">
      <alignment horizontal="center" wrapText="1"/>
      <protection/>
    </xf>
    <xf numFmtId="0" fontId="17" fillId="0" borderId="15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16" xfId="95" applyNumberFormat="1" applyFont="1" applyFill="1" applyBorder="1" applyAlignment="1" applyProtection="1">
      <alignment horizontal="left"/>
      <protection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" fillId="0" borderId="15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15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" fillId="0" borderId="15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15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16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4" xfId="95" applyNumberFormat="1" applyFont="1" applyFill="1" applyBorder="1" applyAlignment="1" applyProtection="1">
      <alignment horizontal="center"/>
      <protection/>
    </xf>
    <xf numFmtId="0" fontId="6" fillId="0" borderId="25" xfId="95" applyNumberFormat="1" applyFont="1" applyFill="1" applyBorder="1" applyAlignment="1" applyProtection="1">
      <alignment horizontal="center"/>
      <protection/>
    </xf>
    <xf numFmtId="0" fontId="6" fillId="0" borderId="26" xfId="95" applyNumberFormat="1" applyFont="1" applyFill="1" applyBorder="1" applyAlignment="1" applyProtection="1">
      <alignment horizontal="center"/>
      <protection/>
    </xf>
    <xf numFmtId="0" fontId="61" fillId="0" borderId="14" xfId="0" applyNumberFormat="1" applyFont="1" applyBorder="1" applyAlignment="1">
      <alignment horizontal="center" vertical="center" textRotation="90" wrapText="1"/>
    </xf>
    <xf numFmtId="0" fontId="14" fillId="0" borderId="20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7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8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62" fillId="0" borderId="14" xfId="0" applyNumberFormat="1" applyFont="1" applyBorder="1" applyAlignment="1">
      <alignment horizontal="center" vertical="center" textRotation="90"/>
    </xf>
    <xf numFmtId="0" fontId="8" fillId="0" borderId="24" xfId="0" applyNumberFormat="1" applyFont="1" applyBorder="1" applyAlignment="1">
      <alignment horizontal="left" vertical="center" wrapText="1"/>
    </xf>
    <xf numFmtId="0" fontId="8" fillId="0" borderId="26" xfId="0" applyNumberFormat="1" applyFont="1" applyBorder="1" applyAlignment="1">
      <alignment horizontal="left" vertical="center" wrapText="1"/>
    </xf>
    <xf numFmtId="0" fontId="1" fillId="0" borderId="24" xfId="107" applyNumberFormat="1" applyFont="1" applyFill="1" applyBorder="1" applyAlignment="1" applyProtection="1">
      <alignment horizontal="left" vertical="center" wrapText="1"/>
      <protection/>
    </xf>
    <xf numFmtId="0" fontId="1" fillId="0" borderId="26" xfId="107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8" fillId="0" borderId="24" xfId="107" applyNumberFormat="1" applyFont="1" applyFill="1" applyBorder="1" applyAlignment="1" applyProtection="1">
      <alignment horizontal="left" vertical="center" wrapText="1"/>
      <protection/>
    </xf>
    <xf numFmtId="0" fontId="8" fillId="0" borderId="26" xfId="107" applyNumberFormat="1" applyFont="1" applyFill="1" applyBorder="1" applyAlignment="1" applyProtection="1">
      <alignment horizontal="left" vertical="center" wrapText="1"/>
      <protection/>
    </xf>
    <xf numFmtId="0" fontId="36" fillId="0" borderId="24" xfId="0" applyNumberFormat="1" applyFont="1" applyBorder="1" applyAlignment="1">
      <alignment horizontal="left" vertical="center" wrapText="1"/>
    </xf>
    <xf numFmtId="0" fontId="36" fillId="0" borderId="26" xfId="0" applyNumberFormat="1" applyFont="1" applyBorder="1" applyAlignment="1">
      <alignment horizontal="left" vertical="center" wrapText="1"/>
    </xf>
    <xf numFmtId="0" fontId="1" fillId="0" borderId="24" xfId="107" applyNumberFormat="1" applyFont="1" applyFill="1" applyBorder="1" applyAlignment="1" applyProtection="1">
      <alignment horizontal="left" vertical="top" wrapText="1"/>
      <protection/>
    </xf>
    <xf numFmtId="0" fontId="1" fillId="0" borderId="26" xfId="107" applyNumberFormat="1" applyFont="1" applyFill="1" applyBorder="1" applyAlignment="1" applyProtection="1">
      <alignment horizontal="left" vertical="top" wrapText="1"/>
      <protection/>
    </xf>
    <xf numFmtId="0" fontId="39" fillId="0" borderId="24" xfId="0" applyNumberFormat="1" applyFont="1" applyFill="1" applyBorder="1" applyAlignment="1" applyProtection="1">
      <alignment horizontal="center" vertical="center"/>
      <protection/>
    </xf>
    <xf numFmtId="0" fontId="39" fillId="0" borderId="25" xfId="0" applyNumberFormat="1" applyFont="1" applyFill="1" applyBorder="1" applyAlignment="1" applyProtection="1">
      <alignment horizontal="center" vertical="center"/>
      <protection/>
    </xf>
    <xf numFmtId="0" fontId="39" fillId="0" borderId="26" xfId="0" applyNumberFormat="1" applyFont="1" applyFill="1" applyBorder="1" applyAlignment="1" applyProtection="1">
      <alignment horizontal="center" vertical="center"/>
      <protection/>
    </xf>
    <xf numFmtId="0" fontId="18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2" fillId="0" borderId="27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28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left" vertical="center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8" fillId="0" borderId="14" xfId="0" applyNumberFormat="1" applyFont="1" applyFill="1" applyBorder="1" applyAlignment="1" applyProtection="1">
      <alignment textRotation="90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" fillId="0" borderId="14" xfId="0" applyFont="1" applyFill="1" applyBorder="1" applyAlignment="1" applyProtection="1">
      <alignment horizontal="left" vertical="center" wrapText="1"/>
      <protection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11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15" fillId="0" borderId="24" xfId="0" applyFont="1" applyFill="1" applyBorder="1" applyAlignment="1" applyProtection="1">
      <alignment horizontal="left" vertical="center" wrapText="1"/>
      <protection/>
    </xf>
    <xf numFmtId="0" fontId="15" fillId="0" borderId="25" xfId="0" applyFont="1" applyFill="1" applyBorder="1" applyAlignment="1" applyProtection="1">
      <alignment horizontal="left" vertical="center" wrapText="1"/>
      <protection/>
    </xf>
    <xf numFmtId="0" fontId="15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2" fillId="0" borderId="27" xfId="0" applyFont="1" applyFill="1" applyBorder="1" applyAlignment="1" applyProtection="1">
      <alignment horizontal="center" vertical="center" textRotation="90" wrapText="1"/>
      <protection/>
    </xf>
    <xf numFmtId="0" fontId="12" fillId="0" borderId="17" xfId="0" applyFont="1" applyFill="1" applyBorder="1" applyAlignment="1" applyProtection="1">
      <alignment horizontal="center" vertical="center" textRotation="90" wrapText="1"/>
      <protection/>
    </xf>
    <xf numFmtId="0" fontId="12" fillId="0" borderId="28" xfId="0" applyFont="1" applyFill="1" applyBorder="1" applyAlignment="1" applyProtection="1">
      <alignment horizontal="center" vertical="center" textRotation="90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 applyProtection="1">
      <alignment horizontal="left" vertical="center" wrapText="1"/>
      <protection/>
    </xf>
    <xf numFmtId="0" fontId="15" fillId="0" borderId="25" xfId="0" applyFont="1" applyFill="1" applyBorder="1" applyAlignment="1" applyProtection="1">
      <alignment horizontal="left" vertical="center" wrapText="1"/>
      <protection/>
    </xf>
    <xf numFmtId="0" fontId="15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Font="1" applyBorder="1" applyAlignment="1">
      <alignment horizontal="left" vertical="center" wrapText="1"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Fill="1" applyBorder="1" applyAlignment="1" applyProtection="1">
      <alignment horizontal="center" vertical="center" wrapText="1"/>
      <protection/>
    </xf>
    <xf numFmtId="0" fontId="15" fillId="0" borderId="15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14" xfId="97" applyFont="1" applyFill="1" applyBorder="1" applyAlignment="1" applyProtection="1">
      <alignment horizontal="left" vertical="center" wrapText="1"/>
      <protection/>
    </xf>
    <xf numFmtId="0" fontId="13" fillId="0" borderId="14" xfId="97" applyFont="1" applyFill="1" applyBorder="1" applyAlignment="1" applyProtection="1">
      <alignment horizontal="left" vertical="center" wrapText="1"/>
      <protection/>
    </xf>
    <xf numFmtId="49" fontId="6" fillId="0" borderId="24" xfId="98" applyNumberFormat="1" applyFont="1" applyFill="1" applyBorder="1" applyAlignment="1">
      <alignment horizontal="left" vertical="center" wrapText="1"/>
      <protection/>
    </xf>
    <xf numFmtId="49" fontId="6" fillId="0" borderId="25" xfId="98" applyNumberFormat="1" applyFont="1" applyFill="1" applyBorder="1" applyAlignment="1">
      <alignment horizontal="left" vertical="center" wrapText="1"/>
      <protection/>
    </xf>
    <xf numFmtId="49" fontId="6" fillId="0" borderId="26" xfId="98" applyNumberFormat="1" applyFont="1" applyFill="1" applyBorder="1" applyAlignment="1">
      <alignment horizontal="left" vertical="center" wrapText="1"/>
      <protection/>
    </xf>
    <xf numFmtId="0" fontId="18" fillId="0" borderId="24" xfId="0" applyFont="1" applyFill="1" applyBorder="1" applyAlignment="1">
      <alignment horizontal="left" vertical="center" wrapText="1" indent="2"/>
    </xf>
    <xf numFmtId="0" fontId="18" fillId="0" borderId="25" xfId="0" applyFont="1" applyFill="1" applyBorder="1" applyAlignment="1">
      <alignment horizontal="left" vertical="center" wrapText="1" indent="2"/>
    </xf>
    <xf numFmtId="0" fontId="18" fillId="0" borderId="26" xfId="0" applyFont="1" applyFill="1" applyBorder="1" applyAlignment="1">
      <alignment horizontal="left" vertical="center" wrapText="1" indent="2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9" fontId="38" fillId="0" borderId="18" xfId="98" applyNumberFormat="1" applyFont="1" applyFill="1" applyBorder="1" applyAlignment="1">
      <alignment horizontal="center" vertical="center" wrapText="1"/>
      <protection/>
    </xf>
    <xf numFmtId="49" fontId="38" fillId="0" borderId="19" xfId="98" applyNumberFormat="1" applyFont="1" applyFill="1" applyBorder="1" applyAlignment="1">
      <alignment horizontal="center" vertical="center" wrapText="1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2" xfId="98" applyNumberFormat="1" applyFont="1" applyFill="1" applyBorder="1" applyAlignment="1">
      <alignment horizontal="center" vertical="center" wrapText="1"/>
      <protection/>
    </xf>
    <xf numFmtId="49" fontId="38" fillId="0" borderId="20" xfId="98" applyNumberFormat="1" applyFont="1" applyFill="1" applyBorder="1" applyAlignment="1">
      <alignment horizontal="center" vertical="center" wrapText="1"/>
      <protection/>
    </xf>
    <xf numFmtId="49" fontId="38" fillId="0" borderId="21" xfId="98" applyNumberFormat="1" applyFont="1" applyFill="1" applyBorder="1" applyAlignment="1">
      <alignment horizontal="center" vertical="center" wrapText="1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8" fillId="0" borderId="24" xfId="0" applyFont="1" applyBorder="1" applyAlignment="1" applyProtection="1">
      <alignment horizontal="left"/>
      <protection/>
    </xf>
    <xf numFmtId="0" fontId="18" fillId="0" borderId="25" xfId="0" applyFont="1" applyBorder="1" applyAlignment="1" applyProtection="1">
      <alignment horizontal="left"/>
      <protection/>
    </xf>
    <xf numFmtId="0" fontId="18" fillId="0" borderId="26" xfId="0" applyFont="1" applyBorder="1" applyAlignment="1" applyProtection="1">
      <alignment horizontal="left"/>
      <protection/>
    </xf>
    <xf numFmtId="0" fontId="1" fillId="0" borderId="24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26" xfId="0" applyFont="1" applyBorder="1" applyAlignment="1" applyProtection="1">
      <alignment horizontal="left" wrapText="1"/>
      <protection/>
    </xf>
    <xf numFmtId="0" fontId="18" fillId="0" borderId="24" xfId="0" applyFont="1" applyFill="1" applyBorder="1" applyAlignment="1" applyProtection="1">
      <alignment horizontal="left" vertical="center" wrapText="1"/>
      <protection/>
    </xf>
    <xf numFmtId="0" fontId="18" fillId="0" borderId="25" xfId="0" applyFont="1" applyFill="1" applyBorder="1" applyAlignment="1" applyProtection="1">
      <alignment horizontal="left" vertical="center" wrapText="1"/>
      <protection/>
    </xf>
    <xf numFmtId="0" fontId="18" fillId="0" borderId="26" xfId="0" applyFont="1" applyFill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center" textRotation="90"/>
      <protection/>
    </xf>
    <xf numFmtId="0" fontId="6" fillId="0" borderId="27" xfId="0" applyFont="1" applyBorder="1" applyAlignment="1" applyProtection="1">
      <alignment horizontal="center" vertical="center" textRotation="90" wrapText="1"/>
      <protection/>
    </xf>
    <xf numFmtId="0" fontId="6" fillId="0" borderId="17" xfId="0" applyFont="1" applyBorder="1" applyAlignment="1" applyProtection="1">
      <alignment horizontal="center" vertical="center" textRotation="90" wrapText="1"/>
      <protection/>
    </xf>
    <xf numFmtId="0" fontId="6" fillId="0" borderId="28" xfId="0" applyFont="1" applyBorder="1" applyAlignment="1" applyProtection="1">
      <alignment horizontal="center" vertical="center" textRotation="90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2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36" t="s">
        <v>122</v>
      </c>
      <c r="C14" s="137"/>
      <c r="D14" s="131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4" t="s">
        <v>17</v>
      </c>
      <c r="G16" s="135"/>
      <c r="H16" s="135"/>
    </row>
    <row r="17" spans="1:8" ht="12.75" customHeight="1">
      <c r="A17" s="34"/>
      <c r="B17" s="136" t="s">
        <v>18</v>
      </c>
      <c r="C17" s="137"/>
      <c r="D17" s="131"/>
      <c r="E17" s="126" t="s">
        <v>119</v>
      </c>
      <c r="F17" s="132" t="s">
        <v>166</v>
      </c>
      <c r="G17" s="133"/>
      <c r="H17" s="133"/>
    </row>
    <row r="18" spans="1:5" ht="12.75" customHeight="1">
      <c r="A18" s="34"/>
      <c r="B18" s="136" t="s">
        <v>19</v>
      </c>
      <c r="C18" s="137"/>
      <c r="D18" s="131"/>
      <c r="E18" s="126"/>
    </row>
    <row r="19" spans="1:8" ht="12.75" customHeight="1">
      <c r="A19" s="34"/>
      <c r="B19" s="136" t="s">
        <v>168</v>
      </c>
      <c r="C19" s="137"/>
      <c r="D19" s="131"/>
      <c r="E19" s="126"/>
      <c r="F19" s="127"/>
      <c r="G19" s="128"/>
      <c r="H19" s="128"/>
    </row>
    <row r="20" spans="1:8" ht="12.75" customHeight="1">
      <c r="A20" s="34"/>
      <c r="B20" s="129"/>
      <c r="C20" s="130"/>
      <c r="D20" s="125"/>
      <c r="E20" s="126"/>
      <c r="F20" s="134"/>
      <c r="G20" s="135"/>
      <c r="H20" s="135"/>
    </row>
    <row r="21" spans="1:8" ht="12.75" customHeight="1">
      <c r="A21" s="34"/>
      <c r="B21" s="25"/>
      <c r="C21" s="26"/>
      <c r="D21" s="34"/>
      <c r="E21" s="35"/>
      <c r="F21" s="134"/>
      <c r="G21" s="135"/>
      <c r="H21" s="135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17" t="s">
        <v>21</v>
      </c>
      <c r="C33" s="118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19"/>
      <c r="C37" s="120"/>
      <c r="D37" s="120"/>
      <c r="E37" s="120"/>
      <c r="F37" s="120"/>
      <c r="G37" s="120"/>
      <c r="H37" s="121"/>
    </row>
    <row r="38" spans="1:8" ht="12.75" customHeight="1">
      <c r="A38" s="34"/>
      <c r="B38" s="123" t="s">
        <v>23</v>
      </c>
      <c r="C38" s="124"/>
      <c r="D38" s="124"/>
      <c r="E38" s="124"/>
      <c r="F38" s="124"/>
      <c r="G38" s="124"/>
      <c r="H38" s="116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22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3" t="s">
        <v>24</v>
      </c>
      <c r="C41" s="124"/>
      <c r="D41" s="124"/>
      <c r="E41" s="124"/>
      <c r="F41" s="124"/>
      <c r="G41" s="124"/>
      <c r="H41" s="116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14:D14"/>
    <mergeCell ref="F16:H16"/>
    <mergeCell ref="C6:G6"/>
    <mergeCell ref="B3:H3"/>
    <mergeCell ref="B4:H4"/>
    <mergeCell ref="B5:H5"/>
    <mergeCell ref="B12:D12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&amp;LF75C281F&amp;C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399</v>
      </c>
      <c r="F6" s="105">
        <v>290</v>
      </c>
      <c r="G6" s="105">
        <v>4</v>
      </c>
      <c r="H6" s="105">
        <v>229</v>
      </c>
      <c r="I6" s="105" t="s">
        <v>206</v>
      </c>
      <c r="J6" s="105">
        <v>170</v>
      </c>
      <c r="K6" s="84">
        <v>30</v>
      </c>
      <c r="L6" s="91">
        <f>E6-F6</f>
        <v>109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596</v>
      </c>
      <c r="F7" s="105">
        <v>584</v>
      </c>
      <c r="G7" s="105">
        <v>3</v>
      </c>
      <c r="H7" s="105">
        <v>592</v>
      </c>
      <c r="I7" s="105">
        <v>445</v>
      </c>
      <c r="J7" s="105">
        <v>4</v>
      </c>
      <c r="K7" s="84"/>
      <c r="L7" s="91">
        <f>E7-F7</f>
        <v>12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/>
      <c r="F8" s="105"/>
      <c r="G8" s="105"/>
      <c r="H8" s="105"/>
      <c r="I8" s="105"/>
      <c r="J8" s="105"/>
      <c r="K8" s="84"/>
      <c r="L8" s="91">
        <f>E8-F8</f>
        <v>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135</v>
      </c>
      <c r="F9" s="105">
        <v>129</v>
      </c>
      <c r="G9" s="105">
        <v>1</v>
      </c>
      <c r="H9" s="85">
        <v>133</v>
      </c>
      <c r="I9" s="105">
        <v>93</v>
      </c>
      <c r="J9" s="105">
        <v>2</v>
      </c>
      <c r="K9" s="84"/>
      <c r="L9" s="91">
        <f>E9-F9</f>
        <v>6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/>
      <c r="F10" s="105"/>
      <c r="G10" s="105"/>
      <c r="H10" s="105"/>
      <c r="I10" s="105"/>
      <c r="J10" s="105"/>
      <c r="K10" s="84"/>
      <c r="L10" s="91">
        <f>E10-F10</f>
        <v>0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12</v>
      </c>
      <c r="F12" s="105">
        <v>11</v>
      </c>
      <c r="G12" s="105"/>
      <c r="H12" s="105">
        <v>11</v>
      </c>
      <c r="I12" s="105">
        <v>4</v>
      </c>
      <c r="J12" s="105">
        <v>1</v>
      </c>
      <c r="K12" s="84"/>
      <c r="L12" s="91">
        <f>E12-F12</f>
        <v>1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>
        <v>1</v>
      </c>
      <c r="F13" s="105"/>
      <c r="G13" s="105"/>
      <c r="H13" s="105"/>
      <c r="I13" s="105"/>
      <c r="J13" s="105">
        <v>1</v>
      </c>
      <c r="K13" s="84"/>
      <c r="L13" s="91">
        <f>E13-F13</f>
        <v>1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>
        <v>52</v>
      </c>
      <c r="F14" s="112">
        <v>52</v>
      </c>
      <c r="G14" s="112"/>
      <c r="H14" s="112">
        <v>51</v>
      </c>
      <c r="I14" s="112">
        <v>51</v>
      </c>
      <c r="J14" s="112">
        <v>1</v>
      </c>
      <c r="K14" s="94"/>
      <c r="L14" s="91">
        <f>E14-F14</f>
        <v>0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>
        <v>10</v>
      </c>
      <c r="F15" s="112">
        <v>7</v>
      </c>
      <c r="G15" s="112"/>
      <c r="H15" s="112">
        <v>10</v>
      </c>
      <c r="I15" s="112">
        <v>3</v>
      </c>
      <c r="J15" s="112"/>
      <c r="K15" s="94"/>
      <c r="L15" s="91">
        <f>E15-F15</f>
        <v>3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1205</v>
      </c>
      <c r="F16" s="86">
        <f>SUM(F6:F15)</f>
        <v>1073</v>
      </c>
      <c r="G16" s="86">
        <f>SUM(G6:G15)</f>
        <v>8</v>
      </c>
      <c r="H16" s="86">
        <f>SUM(H6:H15)</f>
        <v>1026</v>
      </c>
      <c r="I16" s="86">
        <f>SUM(I6:I15)</f>
        <v>596</v>
      </c>
      <c r="J16" s="86">
        <f>SUM(J6:J15)</f>
        <v>179</v>
      </c>
      <c r="K16" s="86">
        <f>SUM(K6:K15)</f>
        <v>30</v>
      </c>
      <c r="L16" s="91">
        <f>E16-F16</f>
        <v>132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38</v>
      </c>
      <c r="F17" s="84">
        <v>38</v>
      </c>
      <c r="G17" s="84"/>
      <c r="H17" s="84">
        <v>38</v>
      </c>
      <c r="I17" s="84">
        <v>31</v>
      </c>
      <c r="J17" s="84"/>
      <c r="K17" s="84"/>
      <c r="L17" s="91">
        <f>E17-F17</f>
        <v>0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36</v>
      </c>
      <c r="F18" s="84">
        <v>31</v>
      </c>
      <c r="G18" s="84"/>
      <c r="H18" s="84">
        <v>34</v>
      </c>
      <c r="I18" s="84">
        <v>26</v>
      </c>
      <c r="J18" s="84">
        <v>2</v>
      </c>
      <c r="K18" s="84">
        <v>1</v>
      </c>
      <c r="L18" s="91">
        <f>E18-F18</f>
        <v>5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>
        <v>1</v>
      </c>
      <c r="F20" s="84">
        <v>1</v>
      </c>
      <c r="G20" s="84"/>
      <c r="H20" s="84">
        <v>1</v>
      </c>
      <c r="I20" s="84">
        <v>1</v>
      </c>
      <c r="J20" s="84"/>
      <c r="K20" s="84"/>
      <c r="L20" s="91">
        <f>E20-F20</f>
        <v>0</v>
      </c>
    </row>
    <row r="21" spans="1:12" ht="24" customHeight="1">
      <c r="A21" s="168"/>
      <c r="B21" s="157" t="s">
        <v>173</v>
      </c>
      <c r="C21" s="15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44</v>
      </c>
      <c r="F25" s="94">
        <v>39</v>
      </c>
      <c r="G25" s="94"/>
      <c r="H25" s="94">
        <v>42</v>
      </c>
      <c r="I25" s="94">
        <v>27</v>
      </c>
      <c r="J25" s="94">
        <v>2</v>
      </c>
      <c r="K25" s="94">
        <v>1</v>
      </c>
      <c r="L25" s="91">
        <f>E25-F25</f>
        <v>5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230</v>
      </c>
      <c r="F26" s="84">
        <v>227</v>
      </c>
      <c r="G26" s="84"/>
      <c r="H26" s="84">
        <v>170</v>
      </c>
      <c r="I26" s="84">
        <v>139</v>
      </c>
      <c r="J26" s="84">
        <v>60</v>
      </c>
      <c r="K26" s="84"/>
      <c r="L26" s="91">
        <f>E26-F26</f>
        <v>3</v>
      </c>
    </row>
    <row r="27" spans="1:12" ht="22.5" customHeight="1">
      <c r="A27" s="162"/>
      <c r="B27" s="157" t="s">
        <v>127</v>
      </c>
      <c r="C27" s="158"/>
      <c r="D27" s="39">
        <v>22</v>
      </c>
      <c r="E27" s="84">
        <v>5</v>
      </c>
      <c r="F27" s="84">
        <v>5</v>
      </c>
      <c r="G27" s="84"/>
      <c r="H27" s="84">
        <v>5</v>
      </c>
      <c r="I27" s="84">
        <v>3</v>
      </c>
      <c r="J27" s="84"/>
      <c r="K27" s="84"/>
      <c r="L27" s="91">
        <f>E27-F27</f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969</v>
      </c>
      <c r="F28" s="84">
        <v>916</v>
      </c>
      <c r="G28" s="84"/>
      <c r="H28" s="84">
        <v>894</v>
      </c>
      <c r="I28" s="84">
        <v>848</v>
      </c>
      <c r="J28" s="84">
        <v>75</v>
      </c>
      <c r="K28" s="84"/>
      <c r="L28" s="91">
        <f>E28-F28</f>
        <v>53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1049</v>
      </c>
      <c r="F29" s="84">
        <v>864</v>
      </c>
      <c r="G29" s="84">
        <v>14</v>
      </c>
      <c r="H29" s="84">
        <v>827</v>
      </c>
      <c r="I29" s="84">
        <v>722</v>
      </c>
      <c r="J29" s="84">
        <v>222</v>
      </c>
      <c r="K29" s="84">
        <v>12</v>
      </c>
      <c r="L29" s="91">
        <f>E29-F29</f>
        <v>185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132</v>
      </c>
      <c r="F30" s="84">
        <v>126</v>
      </c>
      <c r="G30" s="84"/>
      <c r="H30" s="84">
        <v>129</v>
      </c>
      <c r="I30" s="84">
        <v>124</v>
      </c>
      <c r="J30" s="84">
        <v>3</v>
      </c>
      <c r="K30" s="84"/>
      <c r="L30" s="91">
        <f>E30-F30</f>
        <v>6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174</v>
      </c>
      <c r="F31" s="84">
        <v>124</v>
      </c>
      <c r="G31" s="84"/>
      <c r="H31" s="84">
        <v>163</v>
      </c>
      <c r="I31" s="84">
        <v>141</v>
      </c>
      <c r="J31" s="84">
        <v>11</v>
      </c>
      <c r="K31" s="84"/>
      <c r="L31" s="91">
        <f>E31-F31</f>
        <v>50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15</v>
      </c>
      <c r="F32" s="84">
        <v>13</v>
      </c>
      <c r="G32" s="84"/>
      <c r="H32" s="84">
        <v>14</v>
      </c>
      <c r="I32" s="84">
        <v>12</v>
      </c>
      <c r="J32" s="84">
        <v>1</v>
      </c>
      <c r="K32" s="84"/>
      <c r="L32" s="91">
        <f>E32-F32</f>
        <v>2</v>
      </c>
    </row>
    <row r="33" spans="1:12" ht="26.25" customHeight="1">
      <c r="A33" s="162"/>
      <c r="B33" s="157" t="s">
        <v>174</v>
      </c>
      <c r="C33" s="158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2"/>
      <c r="B34" s="157" t="s">
        <v>34</v>
      </c>
      <c r="C34" s="15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2"/>
      <c r="B35" s="157" t="s">
        <v>195</v>
      </c>
      <c r="C35" s="158"/>
      <c r="D35" s="39">
        <v>30</v>
      </c>
      <c r="E35" s="84">
        <v>1</v>
      </c>
      <c r="F35" s="84">
        <v>1</v>
      </c>
      <c r="G35" s="84"/>
      <c r="H35" s="84">
        <v>1</v>
      </c>
      <c r="I35" s="84">
        <v>1</v>
      </c>
      <c r="J35" s="84"/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8</v>
      </c>
      <c r="F36" s="84">
        <v>5</v>
      </c>
      <c r="G36" s="84">
        <v>2</v>
      </c>
      <c r="H36" s="84">
        <v>8</v>
      </c>
      <c r="I36" s="84">
        <v>5</v>
      </c>
      <c r="J36" s="84"/>
      <c r="K36" s="84"/>
      <c r="L36" s="91">
        <f>E36-F36</f>
        <v>3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70</v>
      </c>
      <c r="F37" s="84">
        <v>70</v>
      </c>
      <c r="G37" s="84"/>
      <c r="H37" s="84">
        <v>67</v>
      </c>
      <c r="I37" s="84">
        <v>47</v>
      </c>
      <c r="J37" s="84">
        <v>3</v>
      </c>
      <c r="K37" s="84"/>
      <c r="L37" s="91">
        <f>E37-F37</f>
        <v>0</v>
      </c>
    </row>
    <row r="38" spans="1:12" ht="40.5" customHeight="1">
      <c r="A38" s="162"/>
      <c r="B38" s="157" t="s">
        <v>140</v>
      </c>
      <c r="C38" s="158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2"/>
      <c r="B39" s="157" t="s">
        <v>210</v>
      </c>
      <c r="C39" s="158"/>
      <c r="D39" s="39">
        <v>34</v>
      </c>
      <c r="E39" s="84">
        <v>5</v>
      </c>
      <c r="F39" s="84">
        <v>5</v>
      </c>
      <c r="G39" s="84"/>
      <c r="H39" s="84">
        <v>5</v>
      </c>
      <c r="I39" s="84">
        <v>4</v>
      </c>
      <c r="J39" s="84"/>
      <c r="K39" s="84"/>
      <c r="L39" s="91">
        <f>E39-F39</f>
        <v>0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1686</v>
      </c>
      <c r="F40" s="94">
        <v>1435</v>
      </c>
      <c r="G40" s="94">
        <v>16</v>
      </c>
      <c r="H40" s="94">
        <v>1311</v>
      </c>
      <c r="I40" s="94">
        <v>1074</v>
      </c>
      <c r="J40" s="94">
        <v>375</v>
      </c>
      <c r="K40" s="94">
        <v>12</v>
      </c>
      <c r="L40" s="91">
        <f>E40-F40</f>
        <v>251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2275</v>
      </c>
      <c r="F41" s="84">
        <v>2220</v>
      </c>
      <c r="G41" s="84"/>
      <c r="H41" s="84">
        <v>2250</v>
      </c>
      <c r="I41" s="84" t="s">
        <v>206</v>
      </c>
      <c r="J41" s="84">
        <v>25</v>
      </c>
      <c r="K41" s="84"/>
      <c r="L41" s="91">
        <f>E41-F41</f>
        <v>55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19</v>
      </c>
      <c r="F42" s="84">
        <v>19</v>
      </c>
      <c r="G42" s="84"/>
      <c r="H42" s="84">
        <v>19</v>
      </c>
      <c r="I42" s="84" t="s">
        <v>206</v>
      </c>
      <c r="J42" s="84"/>
      <c r="K42" s="84"/>
      <c r="L42" s="91">
        <f>E42-F42</f>
        <v>0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2</v>
      </c>
      <c r="F43" s="84">
        <v>2</v>
      </c>
      <c r="G43" s="84"/>
      <c r="H43" s="84">
        <v>2</v>
      </c>
      <c r="I43" s="84"/>
      <c r="J43" s="84"/>
      <c r="K43" s="84"/>
      <c r="L43" s="91">
        <f>E43-F43</f>
        <v>0</v>
      </c>
    </row>
    <row r="44" spans="1:12" ht="15.75" customHeight="1">
      <c r="A44" s="149"/>
      <c r="B44" s="163" t="s">
        <v>195</v>
      </c>
      <c r="C44" s="164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2277</v>
      </c>
      <c r="F45" s="84">
        <f>F41+F43+F44</f>
        <v>2222</v>
      </c>
      <c r="G45" s="84">
        <f>G41+G43+G44</f>
        <v>0</v>
      </c>
      <c r="H45" s="84">
        <f>H41+H43+H44</f>
        <v>2252</v>
      </c>
      <c r="I45" s="84">
        <f>I43+I44</f>
        <v>0</v>
      </c>
      <c r="J45" s="84">
        <f>J41+J43+J44</f>
        <v>25</v>
      </c>
      <c r="K45" s="84">
        <f>K41+K43+K44</f>
        <v>0</v>
      </c>
      <c r="L45" s="91">
        <f>E45-F45</f>
        <v>55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5212</v>
      </c>
      <c r="F46" s="84">
        <f t="shared" si="0"/>
        <v>4769</v>
      </c>
      <c r="G46" s="84">
        <f t="shared" si="0"/>
        <v>24</v>
      </c>
      <c r="H46" s="84">
        <f t="shared" si="0"/>
        <v>4631</v>
      </c>
      <c r="I46" s="84">
        <f t="shared" si="0"/>
        <v>1697</v>
      </c>
      <c r="J46" s="84">
        <f t="shared" si="0"/>
        <v>581</v>
      </c>
      <c r="K46" s="84">
        <f t="shared" si="0"/>
        <v>43</v>
      </c>
      <c r="L46" s="91">
        <f>E46-F46</f>
        <v>443</v>
      </c>
    </row>
    <row r="47" spans="1:3" ht="15.75">
      <c r="A47" s="41"/>
      <c r="B47" s="42"/>
      <c r="C47" s="42"/>
    </row>
  </sheetData>
  <sheetProtection/>
  <mergeCells count="47">
    <mergeCell ref="A5:C5"/>
    <mergeCell ref="B15:C15"/>
    <mergeCell ref="B10:C10"/>
    <mergeCell ref="A6:A16"/>
    <mergeCell ref="B6:C6"/>
    <mergeCell ref="B7:C7"/>
    <mergeCell ref="B8:C8"/>
    <mergeCell ref="B13:C13"/>
    <mergeCell ref="B9:C9"/>
    <mergeCell ref="B11:C11"/>
    <mergeCell ref="B33:C33"/>
    <mergeCell ref="B21:C21"/>
    <mergeCell ref="B12:C12"/>
    <mergeCell ref="B14:C14"/>
    <mergeCell ref="B17:C17"/>
    <mergeCell ref="B34:C34"/>
    <mergeCell ref="B36:C36"/>
    <mergeCell ref="B37:C37"/>
    <mergeCell ref="B42:C42"/>
    <mergeCell ref="B35:C35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&amp;LF75C281F&amp;C&amp;R2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16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10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155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>
        <v>5</v>
      </c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4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28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15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16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/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/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4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175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>
        <v>1</v>
      </c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>
        <v>6</v>
      </c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8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65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>
        <v>14</v>
      </c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649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45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22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>
        <v>16</v>
      </c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>
        <v>6</v>
      </c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>
        <v>1</v>
      </c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>
        <v>1</v>
      </c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/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/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/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/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/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30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56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15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>
        <v>2</v>
      </c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13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/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11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6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>
        <v>3</v>
      </c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1:D1"/>
    <mergeCell ref="B54:E54"/>
    <mergeCell ref="B30:B34"/>
    <mergeCell ref="C31:C32"/>
    <mergeCell ref="B35:B37"/>
    <mergeCell ref="D32:E32"/>
    <mergeCell ref="D31:E31"/>
    <mergeCell ref="D48:E48"/>
    <mergeCell ref="C49:E49"/>
    <mergeCell ref="A28:A43"/>
    <mergeCell ref="B44:E44"/>
    <mergeCell ref="A44:A5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0:E30"/>
    <mergeCell ref="C17:E17"/>
    <mergeCell ref="C18:E18"/>
    <mergeCell ref="C41:E41"/>
    <mergeCell ref="C35:E35"/>
    <mergeCell ref="C36:E36"/>
    <mergeCell ref="B28:E28"/>
    <mergeCell ref="C40:E40"/>
    <mergeCell ref="C37:E37"/>
    <mergeCell ref="B38:E38"/>
    <mergeCell ref="C59:E59"/>
    <mergeCell ref="B55:B59"/>
    <mergeCell ref="C55:E55"/>
    <mergeCell ref="C56:E56"/>
    <mergeCell ref="C57:E57"/>
    <mergeCell ref="C58:E58"/>
    <mergeCell ref="B46:B50"/>
    <mergeCell ref="C47:C48"/>
    <mergeCell ref="C34:E34"/>
    <mergeCell ref="C39:E39"/>
    <mergeCell ref="C43:E43"/>
    <mergeCell ref="C46:E46"/>
    <mergeCell ref="C50:E50"/>
    <mergeCell ref="B39:B43"/>
    <mergeCell ref="C42:E42"/>
    <mergeCell ref="D47:E47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 alignWithMargins="0">
    <oddFooter>&amp;LF75C281F&amp;C&amp;R3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229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116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46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/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75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33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/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/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>
        <v>1</v>
      </c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2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835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7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1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/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>
        <v>1</v>
      </c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>
        <v>24</v>
      </c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7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42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>
        <v>2</v>
      </c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>
        <v>1</v>
      </c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>
        <v>1</v>
      </c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4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>
        <v>6</v>
      </c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304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35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31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1161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525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/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17004049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7470950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>
        <v>1</v>
      </c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99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/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37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31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6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5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4139</v>
      </c>
      <c r="F57" s="115">
        <f>F58+F61+F62+F63</f>
        <v>459</v>
      </c>
      <c r="G57" s="115">
        <f>G58+G61+G62+G63</f>
        <v>28</v>
      </c>
      <c r="H57" s="115">
        <f>H58+H61+H62+H63</f>
        <v>2</v>
      </c>
      <c r="I57" s="115">
        <f>I58+I61+I62+I63</f>
        <v>3</v>
      </c>
    </row>
    <row r="58" spans="1:9" ht="13.5" customHeight="1">
      <c r="A58" s="219" t="s">
        <v>103</v>
      </c>
      <c r="B58" s="219"/>
      <c r="C58" s="219"/>
      <c r="D58" s="219"/>
      <c r="E58" s="94">
        <v>911</v>
      </c>
      <c r="F58" s="94">
        <v>96</v>
      </c>
      <c r="G58" s="94">
        <v>17</v>
      </c>
      <c r="H58" s="94">
        <v>1</v>
      </c>
      <c r="I58" s="94">
        <v>1</v>
      </c>
    </row>
    <row r="59" spans="1:9" ht="13.5" customHeight="1">
      <c r="A59" s="284" t="s">
        <v>204</v>
      </c>
      <c r="B59" s="285"/>
      <c r="C59" s="285"/>
      <c r="D59" s="286"/>
      <c r="E59" s="86">
        <v>139</v>
      </c>
      <c r="F59" s="86">
        <v>72</v>
      </c>
      <c r="G59" s="86">
        <v>16</v>
      </c>
      <c r="H59" s="86">
        <v>1</v>
      </c>
      <c r="I59" s="86">
        <v>1</v>
      </c>
    </row>
    <row r="60" spans="1:9" ht="13.5" customHeight="1">
      <c r="A60" s="284" t="s">
        <v>205</v>
      </c>
      <c r="B60" s="285"/>
      <c r="C60" s="285"/>
      <c r="D60" s="286"/>
      <c r="E60" s="86">
        <v>582</v>
      </c>
      <c r="F60" s="86">
        <v>10</v>
      </c>
      <c r="G60" s="86"/>
      <c r="H60" s="86"/>
      <c r="I60" s="86"/>
    </row>
    <row r="61" spans="1:9" ht="13.5" customHeight="1">
      <c r="A61" s="272" t="s">
        <v>30</v>
      </c>
      <c r="B61" s="272"/>
      <c r="C61" s="272"/>
      <c r="D61" s="272"/>
      <c r="E61" s="84">
        <v>33</v>
      </c>
      <c r="F61" s="84">
        <v>8</v>
      </c>
      <c r="G61" s="84"/>
      <c r="H61" s="84">
        <v>1</v>
      </c>
      <c r="I61" s="84"/>
    </row>
    <row r="62" spans="1:9" ht="13.5" customHeight="1">
      <c r="A62" s="272" t="s">
        <v>104</v>
      </c>
      <c r="B62" s="272"/>
      <c r="C62" s="272"/>
      <c r="D62" s="272"/>
      <c r="E62" s="84">
        <v>950</v>
      </c>
      <c r="F62" s="84">
        <v>348</v>
      </c>
      <c r="G62" s="84">
        <v>11</v>
      </c>
      <c r="H62" s="84"/>
      <c r="I62" s="84">
        <v>2</v>
      </c>
    </row>
    <row r="63" spans="1:9" ht="13.5" customHeight="1">
      <c r="A63" s="219" t="s">
        <v>108</v>
      </c>
      <c r="B63" s="219"/>
      <c r="C63" s="219"/>
      <c r="D63" s="219"/>
      <c r="E63" s="84">
        <v>2245</v>
      </c>
      <c r="F63" s="84">
        <v>7</v>
      </c>
      <c r="G63" s="84"/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1623</v>
      </c>
      <c r="G67" s="108">
        <v>9670939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489</v>
      </c>
      <c r="G68" s="88">
        <v>7812984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1134</v>
      </c>
      <c r="G69" s="88">
        <v>1857955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682</v>
      </c>
      <c r="G70" s="108">
        <v>348066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2:D62"/>
    <mergeCell ref="B46:G46"/>
    <mergeCell ref="B47:G47"/>
    <mergeCell ref="A58:D58"/>
    <mergeCell ref="A60:D60"/>
    <mergeCell ref="A37:A49"/>
    <mergeCell ref="B45:G45"/>
    <mergeCell ref="A50:I50"/>
    <mergeCell ref="A65:I65"/>
    <mergeCell ref="A66:E66"/>
    <mergeCell ref="A67:E67"/>
    <mergeCell ref="A63:D63"/>
    <mergeCell ref="A70:A71"/>
    <mergeCell ref="B71:E71"/>
    <mergeCell ref="B68:E68"/>
    <mergeCell ref="B69:E69"/>
    <mergeCell ref="B70:E70"/>
    <mergeCell ref="A68:A69"/>
    <mergeCell ref="A52:G52"/>
    <mergeCell ref="E55:I55"/>
    <mergeCell ref="A55:D56"/>
    <mergeCell ref="B48:G48"/>
    <mergeCell ref="B43:C44"/>
    <mergeCell ref="D44:G44"/>
    <mergeCell ref="D41:G41"/>
    <mergeCell ref="D42:G42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35:G35"/>
    <mergeCell ref="B31:C32"/>
    <mergeCell ref="B28:C30"/>
    <mergeCell ref="B19:G19"/>
    <mergeCell ref="B20:G20"/>
    <mergeCell ref="B21:G21"/>
    <mergeCell ref="B25:C27"/>
    <mergeCell ref="D28:G28"/>
    <mergeCell ref="D26:G26"/>
    <mergeCell ref="B15:G15"/>
    <mergeCell ref="B16:G16"/>
    <mergeCell ref="B17:G17"/>
    <mergeCell ref="B12:G12"/>
    <mergeCell ref="B14:G14"/>
    <mergeCell ref="A25:A36"/>
    <mergeCell ref="D25:G25"/>
    <mergeCell ref="B18:G18"/>
    <mergeCell ref="D27:G27"/>
    <mergeCell ref="B23:G23"/>
    <mergeCell ref="D29:G29"/>
    <mergeCell ref="B22:G22"/>
    <mergeCell ref="B24:G24"/>
    <mergeCell ref="A2:G2"/>
    <mergeCell ref="C9:G9"/>
    <mergeCell ref="B10:G10"/>
    <mergeCell ref="B11:G11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&amp;LF75C281F&amp;C&amp;R4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7.401032702237521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16.75977653631285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50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3.2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97.10631159572237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926.2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1042.4</v>
      </c>
    </row>
    <row r="11" spans="1:4" ht="16.5" customHeight="1">
      <c r="A11" s="209" t="s">
        <v>62</v>
      </c>
      <c r="B11" s="211"/>
      <c r="C11" s="10">
        <v>9</v>
      </c>
      <c r="D11" s="84">
        <v>40</v>
      </c>
    </row>
    <row r="12" spans="1:4" ht="16.5" customHeight="1">
      <c r="A12" s="272" t="s">
        <v>103</v>
      </c>
      <c r="B12" s="272"/>
      <c r="C12" s="10">
        <v>10</v>
      </c>
      <c r="D12" s="84">
        <v>40</v>
      </c>
    </row>
    <row r="13" spans="1:4" ht="16.5" customHeight="1">
      <c r="A13" s="284" t="s">
        <v>204</v>
      </c>
      <c r="B13" s="286"/>
      <c r="C13" s="10">
        <v>11</v>
      </c>
      <c r="D13" s="94">
        <v>109</v>
      </c>
    </row>
    <row r="14" spans="1:4" ht="16.5" customHeight="1">
      <c r="A14" s="284" t="s">
        <v>205</v>
      </c>
      <c r="B14" s="286"/>
      <c r="C14" s="10">
        <v>12</v>
      </c>
      <c r="D14" s="94">
        <v>9</v>
      </c>
    </row>
    <row r="15" spans="1:4" ht="16.5" customHeight="1">
      <c r="A15" s="272" t="s">
        <v>30</v>
      </c>
      <c r="B15" s="272"/>
      <c r="C15" s="10">
        <v>13</v>
      </c>
      <c r="D15" s="84">
        <v>76</v>
      </c>
    </row>
    <row r="16" spans="1:4" ht="16.5" customHeight="1">
      <c r="A16" s="272" t="s">
        <v>104</v>
      </c>
      <c r="B16" s="272"/>
      <c r="C16" s="10">
        <v>14</v>
      </c>
      <c r="D16" s="84">
        <v>78</v>
      </c>
    </row>
    <row r="17" spans="1:5" ht="16.5" customHeight="1">
      <c r="A17" s="272" t="s">
        <v>108</v>
      </c>
      <c r="B17" s="272"/>
      <c r="C17" s="10">
        <v>15</v>
      </c>
      <c r="D17" s="84">
        <v>18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 t="s">
        <v>214</v>
      </c>
      <c r="D25" s="331"/>
    </row>
    <row r="26" spans="1:4" ht="12.75">
      <c r="A26" s="63" t="s">
        <v>100</v>
      </c>
      <c r="B26" s="82"/>
      <c r="C26" s="307"/>
      <c r="D26" s="307"/>
    </row>
    <row r="27" spans="1:4" ht="12.75">
      <c r="A27" s="62" t="s">
        <v>101</v>
      </c>
      <c r="B27" s="83"/>
      <c r="C27" s="307" t="s">
        <v>215</v>
      </c>
      <c r="D27" s="307"/>
    </row>
    <row r="28" ht="15.75" customHeight="1"/>
    <row r="29" spans="3:4" ht="12.75" customHeight="1">
      <c r="C29" s="324" t="s">
        <v>216</v>
      </c>
      <c r="D29" s="324"/>
    </row>
  </sheetData>
  <sheetProtection/>
  <mergeCells count="22"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A11:B11"/>
    <mergeCell ref="A12:B12"/>
    <mergeCell ref="A15:B15"/>
    <mergeCell ref="A16:B16"/>
    <mergeCell ref="C29:D29"/>
    <mergeCell ref="A20:B20"/>
    <mergeCell ref="C20:D20"/>
    <mergeCell ref="C21:D21"/>
    <mergeCell ref="C23:D23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 alignWithMargins="0">
    <oddFooter>&amp;LF75C281F&amp;C&amp;R5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2020-09-01T06:11:52Z</cp:lastPrinted>
  <dcterms:created xsi:type="dcterms:W3CDTF">2004-04-20T14:33:35Z</dcterms:created>
  <dcterms:modified xsi:type="dcterms:W3CDTF">2021-01-26T13:07:18Z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1-мзс_00723_4.2020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F75C281F</vt:lpwstr>
  </property>
  <property fmtid="{D5CDD505-2E9C-101B-9397-08002B2CF9AE}" pid="9" name="Підрозділ">
    <vt:lpwstr>Сторожинецький районний суд Чернівецької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982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