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<sst xmlns="http://schemas.openxmlformats.org/spreadsheetml/2006/main" count="154" uniqueCount="129">
  <si>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</si>
  <si>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</si>
  <si>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</si>
  <si>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</si>
  <si>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</si>
  <si>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</si>
  <si>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</si>
  <si>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</si>
  <si>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</si>
  <si>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</si>
  <si>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</si>
  <si>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</si>
  <si>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</si>
  <si>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</si>
  <si>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</si>
  <si>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</si>
  <si>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</si>
  <si>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</si>
  <si>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</si>
  <si>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</si>
  <si>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</si>
  <si>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</si>
  <si>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</si>
  <si>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</si>
  <si>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</si>
  <si>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</si>
  <si>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</si>
  <si>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</si>
  <si>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</si>
  <si>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</si>
  <si>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</si>
  <si>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</si>
  <si>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</si>
  <si>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</si>
  <si>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</si>
  <si>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</si>
  <si>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</si>
  <si>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</si>
  <si>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</si>
  <si>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</si>
  <si>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</si>
  <si>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</si>
  <si>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</si>
  <si>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</si>
  <si>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</si>
  <si>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</si>
  <si>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</si>
  <si>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</si>
  <si>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</si>
  <si>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</si>
  <si>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</si>
  <si>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</si>
  <si>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</si>
  <si>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</si>
  <si>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</si>
  <si>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</si>
  <si>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</si>
  <si>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</si>
  <si>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</si>
  <si>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</si>
  <si>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</si>
  <si>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</si>
  <si>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</si>
  <si>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</si>
  <si>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</si>
  <si>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</si>
  <si>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</si>
  <si>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</si>
  <si>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</si>
  <si>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</si>
  <si>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</si>
  <si>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</si>
  <si>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</si>
  <si>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</si>
  <si>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</si>
  <si>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</si>
  <si>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</si>
  <si>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</si>
  <si>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</si>
  <si>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</si>
  <si>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</si>
  <si>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</si>
  <si>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</si>
  <si>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</si>
  <si>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</si>
  <si>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</si>
  <si>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</si>
  <si>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</si>
  <si>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</si>
  <si>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</si>
  <si>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</si>
  <si>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</si>
  <si>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</si>
  <si>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</si>
  <si>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</si>
  <si>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</si>
  <si>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</si>
  <si>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</si>
  <si>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</si>
  <si>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</si>
  <si>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</si>
  <si>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</si>
  <si>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</si>
  <si>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</si>
  <si>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</si>
  <si>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</si>
  <si>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</si>
  <si>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</si>
  <si>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</si>
  <si>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</si>
  <si>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</si>
  <si>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</si>
  <si>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</si>
  <si>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</si>
  <si>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</si>
  <si>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</si>
  <si>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</si>
  <si>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</si>
  <si>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перше півріччя 2019 року</t>
  </si>
  <si>
    <t>Сторожинецький районний суд Чернівецької області</t>
  </si>
  <si>
    <t>59000. Чернівецька область.м. Сторожинець</t>
  </si>
  <si>
    <t>вул. Чернівецька</t>
  </si>
  <si>
    <t/>
  </si>
  <si>
    <t>О.О. Дячук</t>
  </si>
  <si>
    <t>О.П. КаспроваО</t>
  </si>
  <si>
    <t>(0235) 2-13-82</t>
  </si>
  <si>
    <t>(0235) 2-17-04</t>
  </si>
  <si>
    <t>inbox@st.cv.court.gov.ua</t>
  </si>
  <si>
    <t>2 липня 2019 року</t>
  </si>
</sst>
</file>

<file path=xl/styles.xml><?xml version="1.0" encoding="utf-8"?>
<styleSheet xmlns="http://schemas.openxmlformats.org/spreadsheetml/2006/main">
  <numFmts count="57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6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&amp;LA7A66ACB&amp;C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">
      <selection activeCell="I6" sqref="I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103</v>
      </c>
      <c r="C6" s="96">
        <f>SUM(C7,C10,C13,C14,C15,C21,C24,C25,C18,C19,C20)</f>
        <v>630</v>
      </c>
      <c r="D6" s="96">
        <f>SUM(D7,D10,D13,D14,D15,D21,D24,D25,D18,D19,D20)</f>
        <v>700182.54</v>
      </c>
      <c r="E6" s="96">
        <f>SUM(E7,E10,E13,E14,E15,E21,E24,E25,E18,E19,E20)</f>
        <v>501</v>
      </c>
      <c r="F6" s="96">
        <f>SUM(F7,F10,F13,F14,F15,F21,F24,F25,F18,F19,F20)</f>
        <v>649889.7500000001</v>
      </c>
      <c r="G6" s="96">
        <f>SUM(G7,G10,G13,G14,G15,G21,G24,G25,G18,G19,G20)</f>
        <v>2</v>
      </c>
      <c r="H6" s="96">
        <f>SUM(H7,H10,H13,H14,H15,H21,H24,H25,H18,H19,H20)</f>
        <v>1536.8</v>
      </c>
      <c r="I6" s="96">
        <f>SUM(I7,I10,I13,I14,I15,I21,I24,I25,I18,I19,I20)</f>
        <v>57</v>
      </c>
      <c r="J6" s="96">
        <f>SUM(J7,J10,J13,J14,J15,J21,J24,J25,J18,J19,J20)</f>
        <v>37637.2</v>
      </c>
      <c r="K6" s="96">
        <f>SUM(K7,K10,K13,K14,K15,K21,K24,K25,K18,K19,K20)</f>
        <v>71</v>
      </c>
      <c r="L6" s="96">
        <f>SUM(L7,L10,L13,L14,L15,L21,L24,L25,L18,L19,L20)</f>
        <v>40498.75</v>
      </c>
    </row>
    <row r="7" spans="1:12" ht="16.5" customHeight="1">
      <c r="A7" s="87">
        <v>2</v>
      </c>
      <c r="B7" s="90" t="s">
        <v>74</v>
      </c>
      <c r="C7" s="97">
        <v>227</v>
      </c>
      <c r="D7" s="97">
        <v>444113.24</v>
      </c>
      <c r="E7" s="97">
        <v>209</v>
      </c>
      <c r="F7" s="97">
        <v>449568.65</v>
      </c>
      <c r="G7" s="97"/>
      <c r="H7" s="97"/>
      <c r="I7" s="97">
        <v>5</v>
      </c>
      <c r="J7" s="97">
        <v>3842.2</v>
      </c>
      <c r="K7" s="97">
        <v>13</v>
      </c>
      <c r="L7" s="97">
        <v>10723.25</v>
      </c>
    </row>
    <row r="8" spans="1:12" ht="16.5" customHeight="1">
      <c r="A8" s="87">
        <v>3</v>
      </c>
      <c r="B8" s="91" t="s">
        <v>75</v>
      </c>
      <c r="C8" s="97">
        <v>96</v>
      </c>
      <c r="D8" s="97">
        <v>216061.36</v>
      </c>
      <c r="E8" s="97">
        <v>95</v>
      </c>
      <c r="F8" s="97">
        <v>214139.57</v>
      </c>
      <c r="G8" s="97"/>
      <c r="H8" s="97"/>
      <c r="I8" s="97">
        <v>1</v>
      </c>
      <c r="J8" s="97">
        <v>768.4</v>
      </c>
      <c r="K8" s="97"/>
      <c r="L8" s="97"/>
    </row>
    <row r="9" spans="1:12" ht="16.5" customHeight="1">
      <c r="A9" s="87">
        <v>4</v>
      </c>
      <c r="B9" s="91" t="s">
        <v>76</v>
      </c>
      <c r="C9" s="97">
        <v>131</v>
      </c>
      <c r="D9" s="97">
        <v>228051.88</v>
      </c>
      <c r="E9" s="97">
        <v>114</v>
      </c>
      <c r="F9" s="97">
        <v>235429.08</v>
      </c>
      <c r="G9" s="97"/>
      <c r="H9" s="97"/>
      <c r="I9" s="97">
        <v>4</v>
      </c>
      <c r="J9" s="97">
        <v>3073.8</v>
      </c>
      <c r="K9" s="97">
        <v>13</v>
      </c>
      <c r="L9" s="97">
        <v>10723.25</v>
      </c>
    </row>
    <row r="10" spans="1:12" ht="19.5" customHeight="1">
      <c r="A10" s="87">
        <v>5</v>
      </c>
      <c r="B10" s="90" t="s">
        <v>77</v>
      </c>
      <c r="C10" s="97">
        <v>145</v>
      </c>
      <c r="D10" s="97">
        <v>112570.6</v>
      </c>
      <c r="E10" s="97">
        <v>74</v>
      </c>
      <c r="F10" s="97">
        <v>59523.8000000001</v>
      </c>
      <c r="G10" s="97"/>
      <c r="H10" s="97"/>
      <c r="I10" s="97">
        <v>39</v>
      </c>
      <c r="J10" s="97">
        <v>31313.6</v>
      </c>
      <c r="K10" s="97">
        <v>31</v>
      </c>
      <c r="L10" s="97">
        <v>23820.4</v>
      </c>
    </row>
    <row r="11" spans="1:12" ht="19.5" customHeight="1">
      <c r="A11" s="87">
        <v>6</v>
      </c>
      <c r="B11" s="91" t="s">
        <v>78</v>
      </c>
      <c r="C11" s="97">
        <v>1</v>
      </c>
      <c r="D11" s="97">
        <v>1921</v>
      </c>
      <c r="E11" s="97">
        <v>1</v>
      </c>
      <c r="F11" s="97">
        <v>1921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144</v>
      </c>
      <c r="D12" s="97">
        <v>110649.6</v>
      </c>
      <c r="E12" s="97">
        <v>73</v>
      </c>
      <c r="F12" s="97">
        <v>57602.8000000001</v>
      </c>
      <c r="G12" s="97"/>
      <c r="H12" s="97"/>
      <c r="I12" s="97">
        <v>39</v>
      </c>
      <c r="J12" s="97">
        <v>31313.6</v>
      </c>
      <c r="K12" s="97">
        <v>31</v>
      </c>
      <c r="L12" s="97">
        <v>23820.4</v>
      </c>
    </row>
    <row r="13" spans="1:12" ht="15" customHeight="1">
      <c r="A13" s="87">
        <v>8</v>
      </c>
      <c r="B13" s="90" t="s">
        <v>18</v>
      </c>
      <c r="C13" s="97">
        <v>135</v>
      </c>
      <c r="D13" s="97">
        <v>103734</v>
      </c>
      <c r="E13" s="97">
        <v>135</v>
      </c>
      <c r="F13" s="97">
        <v>103715.2</v>
      </c>
      <c r="G13" s="97">
        <v>1</v>
      </c>
      <c r="H13" s="97">
        <v>768.4</v>
      </c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104</v>
      </c>
      <c r="C15" s="97">
        <v>84</v>
      </c>
      <c r="D15" s="97">
        <v>32272.8</v>
      </c>
      <c r="E15" s="97">
        <v>78</v>
      </c>
      <c r="F15" s="97">
        <v>36121.6</v>
      </c>
      <c r="G15" s="97">
        <v>1</v>
      </c>
      <c r="H15" s="97">
        <v>768.4</v>
      </c>
      <c r="I15" s="97"/>
      <c r="J15" s="97"/>
      <c r="K15" s="97">
        <v>6</v>
      </c>
      <c r="L15" s="97">
        <v>1921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84</v>
      </c>
      <c r="D17" s="97">
        <v>32272.8</v>
      </c>
      <c r="E17" s="97">
        <v>78</v>
      </c>
      <c r="F17" s="97">
        <v>36121.6</v>
      </c>
      <c r="G17" s="97">
        <v>1</v>
      </c>
      <c r="H17" s="97">
        <v>768.4</v>
      </c>
      <c r="I17" s="97"/>
      <c r="J17" s="97"/>
      <c r="K17" s="97">
        <v>6</v>
      </c>
      <c r="L17" s="97">
        <v>1921</v>
      </c>
    </row>
    <row r="18" spans="1:12" ht="21" customHeight="1">
      <c r="A18" s="87">
        <v>13</v>
      </c>
      <c r="B18" s="99" t="s">
        <v>105</v>
      </c>
      <c r="C18" s="97">
        <v>39</v>
      </c>
      <c r="D18" s="97">
        <v>7491.9</v>
      </c>
      <c r="E18" s="97">
        <v>5</v>
      </c>
      <c r="F18" s="97">
        <v>960.5</v>
      </c>
      <c r="G18" s="97"/>
      <c r="H18" s="97"/>
      <c r="I18" s="97">
        <v>13</v>
      </c>
      <c r="J18" s="97">
        <v>2481.4</v>
      </c>
      <c r="K18" s="97">
        <v>21</v>
      </c>
      <c r="L18" s="97">
        <v>4034.1</v>
      </c>
    </row>
    <row r="19" spans="1:12" ht="21" customHeight="1">
      <c r="A19" s="87">
        <v>14</v>
      </c>
      <c r="B19" s="99" t="s">
        <v>106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114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107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108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105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106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109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110</v>
      </c>
      <c r="C39" s="96">
        <f>SUM(C40,C47,C48,C49)</f>
        <v>3</v>
      </c>
      <c r="D39" s="96">
        <f>SUM(D40,D47,D48,D49)</f>
        <v>2305.2</v>
      </c>
      <c r="E39" s="96">
        <f>SUM(E40,E47,E48,E49)</f>
        <v>3</v>
      </c>
      <c r="F39" s="96">
        <f>SUM(F40,F47,F48,F49)</f>
        <v>2308.4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3</v>
      </c>
      <c r="D40" s="97">
        <f>SUM(D41,D44)</f>
        <v>2305.2</v>
      </c>
      <c r="E40" s="97">
        <f>SUM(E41,E44)</f>
        <v>3</v>
      </c>
      <c r="F40" s="97">
        <f>SUM(F41,F44)</f>
        <v>2308.4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3</v>
      </c>
      <c r="D44" s="97">
        <v>2305.2</v>
      </c>
      <c r="E44" s="97">
        <v>3</v>
      </c>
      <c r="F44" s="97">
        <v>2308.4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3</v>
      </c>
      <c r="D46" s="97">
        <v>2305.2</v>
      </c>
      <c r="E46" s="97">
        <v>3</v>
      </c>
      <c r="F46" s="97">
        <v>2308.4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111</v>
      </c>
      <c r="C50" s="96">
        <f>SUM(C51:C54)</f>
        <v>7</v>
      </c>
      <c r="D50" s="96">
        <f>SUM(D51:D54)</f>
        <v>219</v>
      </c>
      <c r="E50" s="96">
        <f>SUM(E51:E54)</f>
        <v>7</v>
      </c>
      <c r="F50" s="96">
        <f>SUM(F51:F54)</f>
        <v>391.89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6</v>
      </c>
      <c r="D51" s="97">
        <v>161.37</v>
      </c>
      <c r="E51" s="97">
        <v>6</v>
      </c>
      <c r="F51" s="97">
        <v>334.26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57.63</v>
      </c>
      <c r="E52" s="97">
        <v>1</v>
      </c>
      <c r="F52" s="97">
        <v>57.63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112</v>
      </c>
      <c r="C55" s="96">
        <v>519</v>
      </c>
      <c r="D55" s="96">
        <v>199399.800000001</v>
      </c>
      <c r="E55" s="96">
        <v>167</v>
      </c>
      <c r="F55" s="96">
        <v>63997.9999999998</v>
      </c>
      <c r="G55" s="96"/>
      <c r="H55" s="96"/>
      <c r="I55" s="96">
        <v>515</v>
      </c>
      <c r="J55" s="96">
        <v>197863.000000001</v>
      </c>
      <c r="K55" s="97">
        <v>4</v>
      </c>
      <c r="L55" s="96">
        <v>1536.8</v>
      </c>
    </row>
    <row r="56" spans="1:12" ht="15">
      <c r="A56" s="87">
        <v>51</v>
      </c>
      <c r="B56" s="88" t="s">
        <v>113</v>
      </c>
      <c r="C56" s="96">
        <f aca="true" t="shared" si="0" ref="C56:L56">SUM(C6,C28,C39,C50,C55)</f>
        <v>1159</v>
      </c>
      <c r="D56" s="96">
        <f t="shared" si="0"/>
        <v>902106.540000001</v>
      </c>
      <c r="E56" s="96">
        <f t="shared" si="0"/>
        <v>678</v>
      </c>
      <c r="F56" s="96">
        <f t="shared" si="0"/>
        <v>716588.0399999999</v>
      </c>
      <c r="G56" s="96">
        <f t="shared" si="0"/>
        <v>2</v>
      </c>
      <c r="H56" s="96">
        <f t="shared" si="0"/>
        <v>1536.8</v>
      </c>
      <c r="I56" s="96">
        <f t="shared" si="0"/>
        <v>572</v>
      </c>
      <c r="J56" s="96">
        <f t="shared" si="0"/>
        <v>235500.200000001</v>
      </c>
      <c r="K56" s="96">
        <f t="shared" si="0"/>
        <v>75</v>
      </c>
      <c r="L56" s="96">
        <f t="shared" si="0"/>
        <v>42035.55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&amp;LA7A66ACB&amp;CФорма № 10, Підрозділ: Сторожинецький районний суд Чернівецької області,
 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0">
      <selection activeCell="B12" sqref="B12:D12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75</v>
      </c>
      <c r="F4" s="93">
        <f>SUM(F5:F24)</f>
        <v>42035.549999999996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63</v>
      </c>
      <c r="F7" s="95">
        <v>36316.28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117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7</v>
      </c>
      <c r="F13" s="95">
        <v>4182.47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384.2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116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4</v>
      </c>
      <c r="F23" s="95">
        <v>1152.6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115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&amp;LA7A66ACB&amp;CФорма № 10, Підрозділ: Сторожинецький районний суд Чернівецької області,
 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Кадровик</cp:lastModifiedBy>
  <cp:lastPrinted>2018-03-15T14:08:04Z</cp:lastPrinted>
  <dcterms:created xsi:type="dcterms:W3CDTF">2015-09-09T10:27:37Z</dcterms:created>
  <dcterms:modified xsi:type="dcterms:W3CDTF">2019-07-10T09:47:21Z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10_00723_2.2019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A7A66ACB</vt:lpwstr>
  </property>
  <property fmtid="{D5CDD505-2E9C-101B-9397-08002B2CF9AE}" pid="10" name="Підрозд">
    <vt:lpwstr>Сторожинецький районний суд Чернівецької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982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30.06.2019</vt:lpwstr>
  </property>
  <property fmtid="{D5CDD505-2E9C-101B-9397-08002B2CF9AE}" pid="15" name="Пері">
    <vt:lpwstr>перше півріччя 2019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3.24.0.2236</vt:lpwstr>
  </property>
</Properties>
</file>