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<sst xmlns="http://schemas.openxmlformats.org/spreadsheetml/2006/main" count="280" uniqueCount="212">
  <si>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</si>
  <si>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</si>
  <si>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</si>
  <si>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</si>
  <si>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</si>
  <si>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</si>
  <si>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</si>
  <si>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</si>
  <si>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</si>
  <si>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</si>
  <si>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</si>
  <si>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</si>
  <si>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</si>
  <si>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</si>
  <si>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</si>
  <si>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</si>
  <si>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</si>
  <si>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</si>
  <si>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</si>
  <si>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</si>
  <si>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</si>
  <si>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</si>
  <si>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</si>
  <si>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</si>
  <si>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</si>
  <si>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</si>
  <si>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</si>
  <si>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</si>
  <si>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</si>
  <si>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</si>
  <si>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</si>
  <si>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</si>
  <si>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</si>
  <si>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</si>
  <si>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</si>
  <si>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</si>
  <si>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</si>
  <si>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</si>
  <si>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</si>
  <si>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</si>
  <si>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</si>
  <si>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</si>
  <si>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</si>
  <si>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</si>
  <si>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</si>
  <si>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</si>
  <si>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</si>
  <si>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</si>
  <si>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</si>
  <si>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</si>
  <si>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</si>
  <si>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</si>
  <si>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</si>
  <si>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</si>
  <si>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</si>
  <si>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</si>
  <si>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</si>
  <si>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</si>
  <si>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</si>
  <si>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</si>
  <si>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</si>
  <si>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</si>
  <si>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</si>
  <si>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</si>
  <si>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</si>
  <si>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</si>
  <si>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</si>
  <si>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</si>
  <si>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</si>
  <si>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</si>
  <si>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</si>
  <si>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</si>
  <si>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</si>
  <si>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</si>
  <si>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</si>
  <si>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</si>
  <si>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</si>
  <si>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</si>
  <si>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</si>
  <si>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</si>
  <si>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</si>
  <si>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</si>
  <si>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</si>
  <si>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</si>
  <si>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</si>
  <si>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</si>
  <si>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</si>
  <si>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</si>
  <si>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</si>
  <si>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</si>
  <si>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</si>
  <si>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</si>
  <si>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</si>
  <si>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</si>
  <si>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</si>
  <si>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</si>
  <si>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</si>
  <si>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</si>
  <si>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</si>
  <si>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</si>
  <si>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</si>
  <si>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</si>
  <si>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</si>
  <si>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</si>
  <si>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</si>
  <si>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</si>
  <si>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</si>
  <si>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</si>
  <si>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</si>
  <si>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</si>
  <si>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</si>
  <si>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</si>
  <si>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</si>
  <si>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</si>
  <si>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</si>
  <si>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</si>
  <si>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</si>
  <si>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</si>
  <si>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</si>
  <si>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</si>
  <si>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</si>
  <si>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</si>
  <si>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</si>
  <si>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</si>
  <si>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</si>
  <si>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</si>
  <si>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</si>
  <si>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</si>
  <si>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</si>
  <si>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</si>
  <si>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</si>
  <si>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</si>
  <si>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</si>
  <si>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</si>
  <si>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</si>
  <si>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</si>
  <si>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</si>
  <si>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</si>
  <si>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</si>
  <si>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</si>
  <si>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</si>
  <si>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</si>
  <si>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</si>
  <si>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</si>
  <si>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</si>
  <si>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</si>
  <si>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</si>
  <si>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</si>
  <si>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</si>
  <si>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</si>
  <si>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</si>
  <si>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</si>
  <si>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</si>
  <si>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</si>
  <si>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</si>
  <si>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</si>
  <si>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</si>
  <si>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</si>
  <si>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</si>
  <si>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</si>
  <si>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</si>
  <si>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</si>
  <si>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</si>
  <si>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</si>
  <si>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</si>
  <si>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</si>
  <si>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</si>
  <si>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</si>
  <si>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</si>
  <si>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</si>
  <si>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</si>
  <si>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</si>
  <si>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</si>
  <si>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</si>
  <si>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</si>
  <si>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</si>
  <si>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</si>
  <si>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</si>
  <si>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</si>
  <si>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</si>
  <si>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</si>
  <si>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</si>
  <si>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</si>
  <si>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</si>
  <si>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</si>
  <si>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</si>
  <si>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</si>
  <si>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</si>
  <si>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</si>
  <si>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</si>
  <si>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</si>
  <si>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</si>
  <si>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</si>
  <si>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</si>
  <si>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</si>
  <si>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</si>
  <si>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</si>
  <si>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</si>
  <si>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</si>
  <si>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</si>
  <si>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</si>
  <si>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</si>
  <si>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Сторожинецький районний суд Чернівецької області</t>
  </si>
  <si>
    <t>59000.м. Сторожинець.вул. Чернівецька 6</t>
  </si>
  <si>
    <t>Доручення судів України / іноземних судів</t>
  </si>
  <si>
    <t xml:space="preserve">Розглянуто справ судом присяжних </t>
  </si>
  <si>
    <t>О.О. Дячук</t>
  </si>
  <si>
    <t>М.І. Антипа</t>
  </si>
  <si>
    <t>(0235) 2-13-82</t>
  </si>
  <si>
    <t>(0235) 2-17-04</t>
  </si>
  <si>
    <t>inbox@st.cv.court.gov.ua</t>
  </si>
  <si>
    <t>3 липня 2019 року</t>
  </si>
</sst>
</file>

<file path=xl/styles.xml><?xml version="1.0" encoding="utf-8"?>
<styleSheet xmlns="http://schemas.openxmlformats.org/spreadsheetml/2006/main">
  <numFmts count="64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dd/mm/yy"/>
    <numFmt numFmtId="217" formatCode="dd\.mmmm\.yy"/>
    <numFmt numFmtId="218" formatCode="0.0%"/>
    <numFmt numFmtId="219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9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&amp;L8136A3E9&amp;C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216</v>
      </c>
      <c r="F6" s="90">
        <v>122</v>
      </c>
      <c r="G6" s="90"/>
      <c r="H6" s="90">
        <v>119</v>
      </c>
      <c r="I6" s="90" t="s">
        <v>172</v>
      </c>
      <c r="J6" s="90">
        <v>97</v>
      </c>
      <c r="K6" s="91">
        <v>18</v>
      </c>
      <c r="L6" s="101">
        <f>E6-F6</f>
        <v>94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522</v>
      </c>
      <c r="F7" s="90">
        <v>515</v>
      </c>
      <c r="G7" s="90">
        <v>1</v>
      </c>
      <c r="H7" s="90">
        <v>518</v>
      </c>
      <c r="I7" s="90">
        <v>452</v>
      </c>
      <c r="J7" s="90">
        <v>4</v>
      </c>
      <c r="K7" s="91"/>
      <c r="L7" s="101">
        <f>E7-F7</f>
        <v>7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63</v>
      </c>
      <c r="F9" s="90">
        <v>54</v>
      </c>
      <c r="G9" s="90"/>
      <c r="H9" s="90">
        <v>48</v>
      </c>
      <c r="I9" s="90">
        <v>31</v>
      </c>
      <c r="J9" s="90">
        <v>15</v>
      </c>
      <c r="K9" s="91"/>
      <c r="L9" s="101">
        <f>E9-F9</f>
        <v>9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7</v>
      </c>
      <c r="F12" s="90">
        <v>7</v>
      </c>
      <c r="G12" s="90"/>
      <c r="H12" s="90">
        <v>7</v>
      </c>
      <c r="I12" s="90">
        <v>1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>E13-F13</f>
        <v>1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>
        <v>5</v>
      </c>
      <c r="F14" s="90">
        <v>5</v>
      </c>
      <c r="G14" s="90"/>
      <c r="H14" s="90">
        <v>5</v>
      </c>
      <c r="I14" s="90">
        <v>2</v>
      </c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814</v>
      </c>
      <c r="F15" s="104">
        <f>SUM(F6:F14)</f>
        <v>703</v>
      </c>
      <c r="G15" s="104">
        <f>SUM(G6:G14)</f>
        <v>1</v>
      </c>
      <c r="H15" s="104">
        <f>SUM(H6:H14)</f>
        <v>697</v>
      </c>
      <c r="I15" s="104">
        <f>SUM(I6:I14)</f>
        <v>486</v>
      </c>
      <c r="J15" s="104">
        <f>SUM(J6:J14)</f>
        <v>117</v>
      </c>
      <c r="K15" s="104">
        <f>SUM(K6:K14)</f>
        <v>18</v>
      </c>
      <c r="L15" s="101">
        <f>E15-F15</f>
        <v>111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27</v>
      </c>
      <c r="F16" s="92">
        <v>27</v>
      </c>
      <c r="G16" s="92"/>
      <c r="H16" s="92">
        <v>24</v>
      </c>
      <c r="I16" s="92">
        <v>19</v>
      </c>
      <c r="J16" s="92">
        <v>3</v>
      </c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30</v>
      </c>
      <c r="F17" s="92">
        <v>19</v>
      </c>
      <c r="G17" s="92"/>
      <c r="H17" s="92">
        <v>27</v>
      </c>
      <c r="I17" s="92">
        <v>21</v>
      </c>
      <c r="J17" s="92">
        <v>3</v>
      </c>
      <c r="K17" s="91"/>
      <c r="L17" s="101">
        <f>E17-F17</f>
        <v>11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38</v>
      </c>
      <c r="F24" s="91">
        <v>27</v>
      </c>
      <c r="G24" s="91"/>
      <c r="H24" s="91">
        <v>32</v>
      </c>
      <c r="I24" s="91">
        <v>21</v>
      </c>
      <c r="J24" s="91">
        <v>6</v>
      </c>
      <c r="K24" s="91"/>
      <c r="L24" s="101">
        <f>E24-F24</f>
        <v>11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34</v>
      </c>
      <c r="F25" s="91">
        <v>33</v>
      </c>
      <c r="G25" s="91"/>
      <c r="H25" s="91">
        <v>31</v>
      </c>
      <c r="I25" s="91">
        <v>29</v>
      </c>
      <c r="J25" s="91">
        <v>3</v>
      </c>
      <c r="K25" s="91"/>
      <c r="L25" s="101">
        <f>E25-F25</f>
        <v>1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2</v>
      </c>
      <c r="F26" s="91">
        <v>2</v>
      </c>
      <c r="G26" s="91"/>
      <c r="H26" s="91">
        <v>2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521</v>
      </c>
      <c r="F27" s="91">
        <v>469</v>
      </c>
      <c r="G27" s="91">
        <v>2</v>
      </c>
      <c r="H27" s="91">
        <v>452</v>
      </c>
      <c r="I27" s="91">
        <v>420</v>
      </c>
      <c r="J27" s="91">
        <v>69</v>
      </c>
      <c r="K27" s="91"/>
      <c r="L27" s="101">
        <f>E27-F27</f>
        <v>52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560</v>
      </c>
      <c r="F28" s="91">
        <v>420</v>
      </c>
      <c r="G28" s="91">
        <v>1</v>
      </c>
      <c r="H28" s="91">
        <v>419</v>
      </c>
      <c r="I28" s="91">
        <v>375</v>
      </c>
      <c r="J28" s="91">
        <v>141</v>
      </c>
      <c r="K28" s="91">
        <v>2</v>
      </c>
      <c r="L28" s="101">
        <f>E28-F28</f>
        <v>140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70</v>
      </c>
      <c r="F29" s="91">
        <v>70</v>
      </c>
      <c r="G29" s="91">
        <v>1</v>
      </c>
      <c r="H29" s="91">
        <v>66</v>
      </c>
      <c r="I29" s="91">
        <v>63</v>
      </c>
      <c r="J29" s="91">
        <v>4</v>
      </c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72</v>
      </c>
      <c r="F30" s="91">
        <v>63</v>
      </c>
      <c r="G30" s="91"/>
      <c r="H30" s="91">
        <v>63</v>
      </c>
      <c r="I30" s="91">
        <v>59</v>
      </c>
      <c r="J30" s="91">
        <v>9</v>
      </c>
      <c r="K30" s="91"/>
      <c r="L30" s="101">
        <f>E30-F30</f>
        <v>9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3</v>
      </c>
      <c r="F31" s="91">
        <v>3</v>
      </c>
      <c r="G31" s="91"/>
      <c r="H31" s="91">
        <v>1</v>
      </c>
      <c r="I31" s="91"/>
      <c r="J31" s="91">
        <v>2</v>
      </c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6</v>
      </c>
      <c r="F35" s="91">
        <v>6</v>
      </c>
      <c r="G35" s="91"/>
      <c r="H35" s="91">
        <v>3</v>
      </c>
      <c r="I35" s="91">
        <v>2</v>
      </c>
      <c r="J35" s="91">
        <v>3</v>
      </c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35</v>
      </c>
      <c r="F36" s="91">
        <v>33</v>
      </c>
      <c r="G36" s="91"/>
      <c r="H36" s="91">
        <v>31</v>
      </c>
      <c r="I36" s="91">
        <v>21</v>
      </c>
      <c r="J36" s="91">
        <v>4</v>
      </c>
      <c r="K36" s="91"/>
      <c r="L36" s="101">
        <f>E36-F36</f>
        <v>2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1</v>
      </c>
      <c r="F37" s="91">
        <v>1</v>
      </c>
      <c r="G37" s="91"/>
      <c r="H37" s="91"/>
      <c r="I37" s="91"/>
      <c r="J37" s="91">
        <v>1</v>
      </c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3</v>
      </c>
      <c r="F38" s="91">
        <v>3</v>
      </c>
      <c r="G38" s="91"/>
      <c r="H38" s="91">
        <v>3</v>
      </c>
      <c r="I38" s="91">
        <v>1</v>
      </c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825</v>
      </c>
      <c r="F40" s="91">
        <v>668</v>
      </c>
      <c r="G40" s="91">
        <v>3</v>
      </c>
      <c r="H40" s="91">
        <v>589</v>
      </c>
      <c r="I40" s="91">
        <v>488</v>
      </c>
      <c r="J40" s="91">
        <v>236</v>
      </c>
      <c r="K40" s="91">
        <v>2</v>
      </c>
      <c r="L40" s="101">
        <f>E40-F40</f>
        <v>157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1095</v>
      </c>
      <c r="F41" s="91">
        <v>1012</v>
      </c>
      <c r="G41" s="91"/>
      <c r="H41" s="91">
        <v>997</v>
      </c>
      <c r="I41" s="91" t="s">
        <v>172</v>
      </c>
      <c r="J41" s="91">
        <v>98</v>
      </c>
      <c r="K41" s="91"/>
      <c r="L41" s="101">
        <f>E41-F41</f>
        <v>83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8</v>
      </c>
      <c r="F42" s="91">
        <v>8</v>
      </c>
      <c r="G42" s="91"/>
      <c r="H42" s="91">
        <v>8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3</v>
      </c>
      <c r="F43" s="91">
        <v>3</v>
      </c>
      <c r="G43" s="91"/>
      <c r="H43" s="91">
        <v>1</v>
      </c>
      <c r="I43" s="91">
        <v>1</v>
      </c>
      <c r="J43" s="91">
        <v>2</v>
      </c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1098</v>
      </c>
      <c r="F45" s="91">
        <f aca="true" t="shared" si="0" ref="F45:K45">F41+F43+F44</f>
        <v>1015</v>
      </c>
      <c r="G45" s="91">
        <f t="shared" si="0"/>
        <v>0</v>
      </c>
      <c r="H45" s="91">
        <f t="shared" si="0"/>
        <v>998</v>
      </c>
      <c r="I45" s="91">
        <f>I43+I44</f>
        <v>1</v>
      </c>
      <c r="J45" s="91">
        <f t="shared" si="0"/>
        <v>100</v>
      </c>
      <c r="K45" s="91">
        <f t="shared" si="0"/>
        <v>0</v>
      </c>
      <c r="L45" s="101">
        <f>E45-F45</f>
        <v>83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2775</v>
      </c>
      <c r="F46" s="91">
        <f aca="true" t="shared" si="1" ref="F46:K46">F15+F24+F40+F45</f>
        <v>2413</v>
      </c>
      <c r="G46" s="91">
        <f t="shared" si="1"/>
        <v>4</v>
      </c>
      <c r="H46" s="91">
        <f t="shared" si="1"/>
        <v>2316</v>
      </c>
      <c r="I46" s="91">
        <f t="shared" si="1"/>
        <v>996</v>
      </c>
      <c r="J46" s="91">
        <f t="shared" si="1"/>
        <v>459</v>
      </c>
      <c r="K46" s="91">
        <f t="shared" si="1"/>
        <v>20</v>
      </c>
      <c r="L46" s="101">
        <f>E46-F46</f>
        <v>362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&amp;L8136A3E9&amp;CФорма № 1-мзс, Підрозділ: Сторожинецький районний суд Чернівецької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8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5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90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4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18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11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7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2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6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2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41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2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1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24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1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123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21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11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4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1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>
        <v>1</v>
      </c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29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6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6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2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4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3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&amp;L8136A3E9&amp;CФорма № 1-мзс, Підрозділ: Сторожинецький районний суд Чернівецької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119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75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27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43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1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1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1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245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4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/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1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>
        <v>1</v>
      </c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19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3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38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7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169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633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192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890574251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886596181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6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33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13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6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648</v>
      </c>
      <c r="F55" s="96">
        <v>41</v>
      </c>
      <c r="G55" s="96">
        <v>8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30</v>
      </c>
      <c r="F56" s="96">
        <v>2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490</v>
      </c>
      <c r="F57" s="96">
        <v>90</v>
      </c>
      <c r="G57" s="96">
        <v>7</v>
      </c>
      <c r="H57" s="96">
        <v>1</v>
      </c>
      <c r="I57" s="96">
        <v>1</v>
      </c>
    </row>
    <row r="58" spans="1:9" ht="13.5" customHeight="1">
      <c r="A58" s="191" t="s">
        <v>111</v>
      </c>
      <c r="B58" s="191"/>
      <c r="C58" s="191"/>
      <c r="D58" s="191"/>
      <c r="E58" s="96">
        <v>996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1083</v>
      </c>
      <c r="G62" s="114">
        <v>9542686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3</v>
      </c>
      <c r="G63" s="113">
        <v>1573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67</v>
      </c>
      <c r="G64" s="113">
        <v>101746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438</v>
      </c>
      <c r="G65" s="112">
        <v>212439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&amp;L8136A3E9&amp;CФорма № 1-мзс, Підрозділ: Сторожинецький районний суд Чернівецької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4.357298474945534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15.384615384615385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0.847457627118644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95.98010774968918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463.2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555</v>
      </c>
    </row>
    <row r="11" spans="1:4" ht="16.5" customHeight="1">
      <c r="A11" s="202" t="s">
        <v>63</v>
      </c>
      <c r="B11" s="204"/>
      <c r="C11" s="14">
        <v>9</v>
      </c>
      <c r="D11" s="94">
        <v>32</v>
      </c>
    </row>
    <row r="12" spans="1:4" ht="16.5" customHeight="1">
      <c r="A12" s="311" t="s">
        <v>106</v>
      </c>
      <c r="B12" s="311"/>
      <c r="C12" s="14">
        <v>10</v>
      </c>
      <c r="D12" s="94">
        <v>22</v>
      </c>
    </row>
    <row r="13" spans="1:4" ht="16.5" customHeight="1">
      <c r="A13" s="311" t="s">
        <v>31</v>
      </c>
      <c r="B13" s="311"/>
      <c r="C13" s="14">
        <v>11</v>
      </c>
      <c r="D13" s="94">
        <v>39</v>
      </c>
    </row>
    <row r="14" spans="1:4" ht="16.5" customHeight="1">
      <c r="A14" s="311" t="s">
        <v>107</v>
      </c>
      <c r="B14" s="311"/>
      <c r="C14" s="14">
        <v>12</v>
      </c>
      <c r="D14" s="94">
        <v>66</v>
      </c>
    </row>
    <row r="15" spans="1:4" ht="16.5" customHeight="1">
      <c r="A15" s="311" t="s">
        <v>111</v>
      </c>
      <c r="B15" s="311"/>
      <c r="C15" s="14">
        <v>13</v>
      </c>
      <c r="D15" s="94">
        <v>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&amp;L8136A3E9&amp;CФорма № 1-мзс, Підрозділ: Сторожинецький районний суд Чернівецької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Кадровик</cp:lastModifiedBy>
  <cp:lastPrinted>2018-03-28T07:45:37Z</cp:lastPrinted>
  <dcterms:created xsi:type="dcterms:W3CDTF">2004-04-20T14:33:35Z</dcterms:created>
  <dcterms:modified xsi:type="dcterms:W3CDTF">2019-07-10T09:48:24Z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1-мзс_00723_2.2019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8136A3E9</vt:lpwstr>
  </property>
  <property fmtid="{D5CDD505-2E9C-101B-9397-08002B2CF9AE}" pid="9" name="Підрозділ">
    <vt:lpwstr>Сторожинецький районний суд Чернівецької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982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