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<sst xmlns="http://schemas.openxmlformats.org/spreadsheetml/2006/main" count="316" uniqueCount="255">
  <si>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</si>
  <si>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</si>
  <si>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</si>
  <si>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</si>
  <si>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</si>
  <si>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</si>
  <si>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</si>
  <si>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</si>
  <si>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</si>
  <si>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</si>
  <si>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</si>
  <si>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</si>
  <si>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</si>
  <si>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</si>
  <si>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</si>
  <si>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</si>
  <si>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</si>
  <si>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</si>
  <si>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</si>
  <si>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</si>
  <si>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</si>
  <si>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</si>
  <si>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</si>
  <si>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</si>
  <si>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</si>
  <si>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</si>
  <si>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</si>
  <si>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</si>
  <si>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</si>
  <si>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</si>
  <si>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</si>
  <si>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</si>
  <si>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</si>
  <si>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</si>
  <si>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</si>
  <si>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</si>
  <si>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</si>
  <si>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</si>
  <si>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</si>
  <si>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</si>
  <si>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</si>
  <si>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</si>
  <si>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</si>
  <si>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</si>
  <si>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</si>
  <si>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</si>
  <si>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</si>
  <si>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</si>
  <si>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</si>
  <si>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</si>
  <si>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</si>
  <si>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</si>
  <si>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</si>
  <si>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</si>
  <si>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</si>
  <si>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</si>
  <si>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</si>
  <si>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</si>
  <si>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</si>
  <si>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</si>
  <si>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</si>
  <si>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</si>
  <si>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</si>
  <si>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</si>
  <si>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</si>
  <si>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</si>
  <si>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</si>
  <si>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</si>
  <si>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</si>
  <si>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</si>
  <si>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</si>
  <si>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</si>
  <si>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</si>
  <si>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</si>
  <si>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</si>
  <si>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</si>
  <si>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</si>
  <si>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</si>
  <si>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</si>
  <si>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</si>
  <si>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</si>
  <si>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</si>
  <si>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</si>
  <si>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</si>
  <si>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</si>
  <si>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</si>
  <si>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</si>
  <si>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</si>
  <si>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</si>
  <si>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</si>
  <si>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</si>
  <si>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</si>
  <si>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</si>
  <si>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</si>
  <si>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</si>
  <si>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</si>
  <si>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</si>
  <si>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</si>
  <si>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</si>
  <si>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</si>
  <si>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</si>
  <si>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</si>
  <si>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</si>
  <si>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</si>
  <si>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</si>
  <si>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</si>
  <si>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</si>
  <si>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</si>
  <si>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</si>
  <si>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</si>
  <si>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</si>
  <si>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</si>
  <si>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</si>
  <si>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</si>
  <si>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</si>
  <si>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</si>
  <si>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</si>
  <si>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</si>
  <si>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</si>
  <si>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</si>
  <si>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</si>
  <si>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</si>
  <si>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</si>
  <si>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</si>
  <si>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</si>
  <si>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</si>
  <si>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</si>
  <si>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</si>
  <si>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</si>
  <si>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</si>
  <si>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</si>
  <si>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</si>
  <si>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</si>
  <si>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</si>
  <si>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</si>
  <si>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</si>
  <si>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</si>
  <si>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</si>
  <si>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</si>
  <si>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</si>
  <si>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</si>
  <si>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</si>
  <si>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</si>
  <si>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</si>
  <si>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</si>
  <si>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</si>
  <si>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</si>
  <si>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</si>
  <si>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</si>
  <si>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</si>
  <si>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</si>
  <si>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</si>
  <si>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</si>
  <si>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</si>
  <si>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</si>
  <si>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</si>
  <si>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</si>
  <si>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</si>
  <si>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</si>
  <si>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</si>
  <si>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</si>
  <si>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</si>
  <si>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</si>
  <si>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</si>
  <si>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</si>
  <si>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</si>
  <si>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</si>
  <si>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</si>
  <si>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</si>
  <si>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</si>
  <si>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</si>
  <si>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</si>
  <si>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</si>
  <si>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</si>
  <si>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</si>
  <si>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</si>
  <si>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</si>
  <si>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</si>
  <si>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</si>
  <si>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</si>
  <si>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</si>
  <si>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</si>
  <si>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</si>
  <si>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</si>
  <si>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</si>
  <si>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</si>
  <si>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</si>
  <si>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</si>
  <si>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</si>
  <si>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</si>
  <si>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</si>
  <si>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</si>
  <si>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</si>
  <si>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</si>
  <si>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</si>
  <si>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</si>
  <si>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</si>
  <si>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</si>
  <si>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</si>
  <si>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</si>
  <si>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</si>
  <si>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</si>
  <si>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</si>
  <si>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</si>
  <si>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</si>
  <si>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</si>
  <si>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</si>
  <si>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</si>
  <si>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</si>
  <si>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</si>
  <si>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</si>
  <si>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</si>
  <si>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</si>
  <si>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</si>
  <si>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</si>
  <si>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</si>
  <si>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</si>
  <si>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</si>
  <si>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</si>
  <si>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</si>
  <si>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</si>
  <si>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</si>
  <si>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</si>
  <si>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</si>
  <si>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</si>
  <si>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</si>
  <si>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</si>
  <si>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</si>
  <si>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</si>
  <si>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</si>
  <si>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</si>
  <si>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</si>
  <si>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</si>
  <si>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</si>
  <si>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</si>
  <si>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</si>
  <si>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</si>
  <si>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</si>
  <si>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</si>
  <si>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</si>
  <si>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</si>
  <si>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</si>
  <si>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</si>
  <si>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</si>
  <si>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Н.П. Дедик</t>
  </si>
  <si>
    <t>О.П. КаспроваО</t>
  </si>
  <si>
    <t>(0235) 2-13-82</t>
  </si>
  <si>
    <t>(0235) 2-17-04</t>
  </si>
  <si>
    <t>inbox@st.cv.court.gov.ua</t>
  </si>
  <si>
    <t>4 липня 2017 року</t>
  </si>
  <si>
    <t>перше півріччя 2017 року</t>
  </si>
  <si>
    <t>Сторожинецький районний суд Чернівецької області</t>
  </si>
  <si>
    <t xml:space="preserve">Місцезнаходження: </t>
  </si>
  <si>
    <t>59000. Чернівецька область.м. Сторожинець</t>
  </si>
  <si>
    <t>вул. Чернівецька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</si>
</sst>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40</v>
      </c>
      <c r="F10" s="157">
        <v>40</v>
      </c>
      <c r="G10" s="157">
        <v>39</v>
      </c>
      <c r="H10" s="157"/>
      <c r="I10" s="157">
        <v>2</v>
      </c>
      <c r="J10" s="157">
        <v>8</v>
      </c>
      <c r="K10" s="157">
        <v>29</v>
      </c>
      <c r="L10" s="157"/>
      <c r="M10" s="168">
        <v>1</v>
      </c>
      <c r="N10" s="163">
        <v>1</v>
      </c>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41</v>
      </c>
      <c r="F23" s="157">
        <f>F10+F12+F15+F22</f>
        <v>41</v>
      </c>
      <c r="G23" s="157">
        <f>G10+G12+G15+G22</f>
        <v>40</v>
      </c>
      <c r="H23" s="157">
        <f>H10+H15</f>
        <v>0</v>
      </c>
      <c r="I23" s="157">
        <f>I10+I15</f>
        <v>2</v>
      </c>
      <c r="J23" s="157">
        <f>J10+J12+J15</f>
        <v>8</v>
      </c>
      <c r="K23" s="157">
        <f>K10+K12+K15</f>
        <v>29</v>
      </c>
      <c r="L23" s="157">
        <f>L10+L12+L15+L22</f>
        <v>0</v>
      </c>
      <c r="M23" s="157">
        <f>M10+M12+M15+M22</f>
        <v>1</v>
      </c>
      <c r="N23" s="157">
        <f>N10</f>
        <v>1</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37</v>
      </c>
      <c r="G31" s="167">
        <v>30</v>
      </c>
      <c r="H31" s="167">
        <v>33</v>
      </c>
      <c r="I31" s="167">
        <v>30</v>
      </c>
      <c r="J31" s="167">
        <v>9</v>
      </c>
      <c r="K31" s="167">
        <v>1</v>
      </c>
      <c r="L31" s="167">
        <v>2</v>
      </c>
      <c r="M31" s="167"/>
      <c r="N31" s="167">
        <v>4</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&amp;LCBAB1418&amp;CФорма № 2-А, Підрозділ: Сторожинецький районний суд Чернівецької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5</v>
      </c>
      <c r="E12" s="163">
        <v>4</v>
      </c>
      <c r="F12" s="163">
        <v>4</v>
      </c>
      <c r="G12" s="163">
        <v>2</v>
      </c>
      <c r="H12" s="163"/>
      <c r="I12" s="163"/>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5</v>
      </c>
      <c r="E24" s="163">
        <v>4</v>
      </c>
      <c r="F24" s="163">
        <v>4</v>
      </c>
      <c r="G24" s="163">
        <v>2</v>
      </c>
      <c r="H24" s="163"/>
      <c r="I24" s="163"/>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5</v>
      </c>
      <c r="E25" s="163">
        <v>4</v>
      </c>
      <c r="F25" s="163">
        <v>4</v>
      </c>
      <c r="G25" s="163">
        <v>2</v>
      </c>
      <c r="H25" s="163"/>
      <c r="I25" s="163"/>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2</v>
      </c>
      <c r="E43" s="163">
        <v>2</v>
      </c>
      <c r="F43" s="163">
        <v>2</v>
      </c>
      <c r="G43" s="163">
        <v>2</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2</v>
      </c>
      <c r="E44" s="163">
        <v>1</v>
      </c>
      <c r="F44" s="163">
        <v>1</v>
      </c>
      <c r="G44" s="163">
        <v>1</v>
      </c>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22</v>
      </c>
      <c r="E88" s="163">
        <v>25</v>
      </c>
      <c r="F88" s="163">
        <v>22</v>
      </c>
      <c r="G88" s="163">
        <v>4</v>
      </c>
      <c r="H88" s="163"/>
      <c r="I88" s="163">
        <v>1</v>
      </c>
      <c r="J88" s="163">
        <v>2</v>
      </c>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2</v>
      </c>
      <c r="D90" s="163">
        <v>18</v>
      </c>
      <c r="E90" s="163">
        <v>20</v>
      </c>
      <c r="F90" s="163">
        <v>18</v>
      </c>
      <c r="G90" s="163"/>
      <c r="H90" s="163"/>
      <c r="I90" s="163">
        <v>1</v>
      </c>
      <c r="J90" s="163">
        <v>1</v>
      </c>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1</v>
      </c>
      <c r="D95" s="163">
        <v>4</v>
      </c>
      <c r="E95" s="163">
        <v>5</v>
      </c>
      <c r="F95" s="163">
        <v>4</v>
      </c>
      <c r="G95" s="163">
        <v>4</v>
      </c>
      <c r="H95" s="163"/>
      <c r="I95" s="163"/>
      <c r="J95" s="163">
        <v>1</v>
      </c>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v>1</v>
      </c>
      <c r="E103" s="163"/>
      <c r="F103" s="163"/>
      <c r="G103" s="163"/>
      <c r="H103" s="163"/>
      <c r="I103" s="163"/>
      <c r="J103" s="163"/>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v>1</v>
      </c>
      <c r="E107" s="163"/>
      <c r="F107" s="163"/>
      <c r="G107" s="163"/>
      <c r="H107" s="163"/>
      <c r="I107" s="163"/>
      <c r="J107" s="163"/>
      <c r="K107" s="162">
        <v>1</v>
      </c>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v>2</v>
      </c>
      <c r="D109" s="163"/>
      <c r="E109" s="163">
        <v>2</v>
      </c>
      <c r="F109" s="163">
        <v>2</v>
      </c>
      <c r="G109" s="163">
        <v>1</v>
      </c>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7</v>
      </c>
      <c r="D114" s="164">
        <f aca="true" t="shared" si="0" ref="D114:O114">SUM(D8,D9,D12,D29,D30,D43,D49,D52,D79,D88,D103,D109,D113)</f>
        <v>30</v>
      </c>
      <c r="E114" s="164">
        <f t="shared" si="0"/>
        <v>33</v>
      </c>
      <c r="F114" s="164">
        <f t="shared" si="0"/>
        <v>30</v>
      </c>
      <c r="G114" s="164">
        <f t="shared" si="0"/>
        <v>9</v>
      </c>
      <c r="H114" s="164">
        <f t="shared" si="0"/>
        <v>0</v>
      </c>
      <c r="I114" s="164">
        <f t="shared" si="0"/>
        <v>1</v>
      </c>
      <c r="J114" s="164">
        <f t="shared" si="0"/>
        <v>2</v>
      </c>
      <c r="K114" s="164">
        <f t="shared" si="0"/>
        <v>4</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&amp;LCBAB1418&amp;CФорма № 2-А, Підрозділ: Сторожинецький районний суд Чернівецької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v>1</v>
      </c>
      <c r="G13" s="158">
        <v>1</v>
      </c>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1</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&amp;LCBAB1418&amp;CФорма № 2-А, Підрозділ: Сторожинецький районний суд Чернівецької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1</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v>
      </c>
      <c r="L15" s="33"/>
      <c r="M15" s="23"/>
      <c r="N15" s="20"/>
      <c r="O15" s="20"/>
      <c r="P15" s="20"/>
    </row>
    <row r="16" spans="1:16" s="10" customFormat="1" ht="20.25" customHeight="1">
      <c r="A16" s="2">
        <v>12</v>
      </c>
      <c r="B16" s="284"/>
      <c r="C16" s="259" t="s">
        <v>129</v>
      </c>
      <c r="D16" s="260"/>
      <c r="E16" s="260"/>
      <c r="F16" s="260"/>
      <c r="G16" s="260"/>
      <c r="H16" s="260"/>
      <c r="I16" s="260"/>
      <c r="J16" s="261"/>
      <c r="K16" s="156">
        <v>23</v>
      </c>
      <c r="L16" s="33"/>
      <c r="M16" s="23"/>
      <c r="N16" s="20"/>
      <c r="O16" s="20"/>
      <c r="P16" s="20"/>
    </row>
    <row r="17" spans="1:16" s="10" customFormat="1" ht="22.5" customHeight="1">
      <c r="A17" s="2">
        <v>13</v>
      </c>
      <c r="B17" s="284"/>
      <c r="C17" s="300" t="s">
        <v>145</v>
      </c>
      <c r="D17" s="301"/>
      <c r="E17" s="301"/>
      <c r="F17" s="301"/>
      <c r="G17" s="301"/>
      <c r="H17" s="301"/>
      <c r="I17" s="301"/>
      <c r="J17" s="302"/>
      <c r="K17" s="156">
        <v>7</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6</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&amp;LCBAB1418&amp;CФорма № 2-А, Підрозділ: Сторожинецький районний суд Чернівецької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&amp;LCBAB1418&amp;C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2017-07-18T06:40:51Z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2-А_00723_2.2017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CBAB1418</vt:lpwstr>
  </property>
  <property fmtid="{D5CDD505-2E9C-101B-9397-08002B2CF9AE}" pid="10" name="Підрозд">
    <vt:lpwstr>Сторожинецький районний суд Чернівецької області</vt:lpwstr>
  </property>
  <property fmtid="{D5CDD505-2E9C-101B-9397-08002B2CF9AE}" pid="11" name="ПідрозділDB">
    <vt:i4>0</vt:i4>
  </property>
  <property fmtid="{D5CDD505-2E9C-101B-9397-08002B2CF9AE}" pid="12" name="Підрозділ">
    <vt:i4>982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