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<sst xmlns="http://schemas.openxmlformats.org/spreadsheetml/2006/main" count="152" uniqueCount="127">
  <si>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</si>
  <si>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</si>
  <si>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</si>
  <si>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</si>
  <si>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</si>
  <si>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</si>
  <si>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</si>
  <si>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</si>
  <si>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</si>
  <si>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</si>
  <si>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</si>
  <si>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</si>
  <si>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</si>
  <si>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</si>
  <si>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</si>
  <si>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</si>
  <si>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</si>
  <si>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</si>
  <si>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</si>
  <si>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</si>
  <si>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</si>
  <si>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</si>
  <si>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</si>
  <si>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</si>
  <si>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</si>
  <si>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</si>
  <si>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</si>
  <si>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</si>
  <si>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</si>
  <si>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</si>
  <si>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</si>
  <si>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</si>
  <si>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</si>
  <si>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</si>
  <si>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</si>
  <si>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</si>
  <si>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</si>
  <si>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</si>
  <si>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</si>
  <si>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</si>
  <si>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</si>
  <si>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</si>
  <si>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</si>
  <si>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</si>
  <si>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</si>
  <si>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</si>
  <si>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</si>
  <si>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</si>
  <si>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</si>
  <si>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</si>
  <si>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</si>
  <si>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</si>
  <si>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</si>
  <si>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</si>
  <si>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</si>
  <si>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</si>
  <si>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</si>
  <si>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</si>
  <si>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</si>
  <si>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</si>
  <si>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</si>
  <si>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</si>
  <si>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</si>
  <si>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</si>
  <si>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</si>
  <si>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</si>
  <si>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</si>
  <si>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</si>
  <si>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</si>
  <si>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</si>
  <si>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</si>
  <si>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</si>
  <si>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</si>
  <si>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</si>
  <si>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</si>
  <si>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</si>
  <si>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</si>
  <si>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</si>
  <si>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</si>
  <si>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</si>
  <si>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</si>
  <si>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</si>
  <si>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</si>
  <si>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</si>
  <si>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</si>
  <si>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</si>
  <si>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</si>
  <si>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</si>
  <si>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</si>
  <si>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</si>
  <si>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</si>
  <si>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</si>
  <si>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</si>
  <si>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</si>
  <si>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</si>
  <si>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</si>
  <si>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</si>
  <si>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</si>
  <si>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</si>
  <si>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</si>
  <si>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</si>
  <si>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</si>
  <si>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</si>
  <si>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</si>
  <si>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</si>
  <si>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</si>
  <si>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</si>
  <si>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</si>
  <si>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</si>
  <si>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</si>
  <si>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</si>
  <si>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</si>
  <si>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</si>
  <si>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</si>
  <si>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</si>
  <si>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</si>
  <si>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</si>
  <si>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Сторожинецький районний суд Чернівецької області</t>
  </si>
  <si>
    <t>59000. Чернівецька область.м. Сторожинець</t>
  </si>
  <si>
    <t>вул. Чернівецька</t>
  </si>
  <si>
    <t/>
  </si>
  <si>
    <t>В.Т. Бужора</t>
  </si>
  <si>
    <t>О.П. КаспроваО</t>
  </si>
  <si>
    <t>(0235) 2-13-82</t>
  </si>
  <si>
    <t>(0235) 2-17-04</t>
  </si>
  <si>
    <t>inbox@st.cv.court.gov.ua</t>
  </si>
  <si>
    <t>3 липня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</si>
</sst>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&amp;L381BFFA8&amp;C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615</v>
      </c>
      <c r="D6" s="96">
        <f>SUM(D7,D10,D13,D14,D15,D20,D23,D24,D18,D19)</f>
        <v>649044.0500000002</v>
      </c>
      <c r="E6" s="96">
        <f>SUM(E7,E10,E13,E14,E15,E20,E23,E24,E18,E19)</f>
        <v>460</v>
      </c>
      <c r="F6" s="96">
        <f>SUM(F7,F10,F13,F14,F15,F20,F23,F24,F18,F19)</f>
        <v>546957.3800000001</v>
      </c>
      <c r="G6" s="96">
        <f>SUM(G7,G10,G13,G14,G15,G20,G23,G24,G18,G19)</f>
        <v>6</v>
      </c>
      <c r="H6" s="96">
        <f>SUM(H7,H10,H13,H14,H15,H20,H23,H24,H18,H19)</f>
        <v>5354.6</v>
      </c>
      <c r="I6" s="96">
        <f>SUM(I7,I10,I13,I14,I15,I20,I23,I24,I18,I19)</f>
        <v>75</v>
      </c>
      <c r="J6" s="96">
        <f>SUM(J7,J10,J13,J14,J15,J20,J23,J24,J18,J19)</f>
        <v>47518.600000000006</v>
      </c>
      <c r="K6" s="96">
        <f>SUM(K7,K10,K13,K14,K15,K20,K23,K24,K18,K19)</f>
        <v>72</v>
      </c>
      <c r="L6" s="96">
        <f>SUM(L7,L10,L13,L14,L15,L20,L23,L24,L18,L19)</f>
        <v>46340.6</v>
      </c>
    </row>
    <row r="7" spans="1:12" ht="16.5" customHeight="1">
      <c r="A7" s="87">
        <v>2</v>
      </c>
      <c r="B7" s="90" t="s">
        <v>75</v>
      </c>
      <c r="C7" s="97">
        <v>233</v>
      </c>
      <c r="D7" s="97">
        <v>405324.71</v>
      </c>
      <c r="E7" s="97">
        <v>215</v>
      </c>
      <c r="F7" s="97">
        <v>388075.64</v>
      </c>
      <c r="G7" s="97">
        <v>4</v>
      </c>
      <c r="H7" s="97">
        <v>4609.8</v>
      </c>
      <c r="I7" s="97">
        <v>5</v>
      </c>
      <c r="J7" s="97">
        <v>3394.4</v>
      </c>
      <c r="K7" s="97">
        <v>9</v>
      </c>
      <c r="L7" s="97">
        <v>8457.6</v>
      </c>
    </row>
    <row r="8" spans="1:12" ht="16.5" customHeight="1">
      <c r="A8" s="87">
        <v>3</v>
      </c>
      <c r="B8" s="91" t="s">
        <v>76</v>
      </c>
      <c r="C8" s="97">
        <v>117</v>
      </c>
      <c r="D8" s="97">
        <v>230617.49</v>
      </c>
      <c r="E8" s="97">
        <v>112</v>
      </c>
      <c r="F8" s="97">
        <v>218392.52</v>
      </c>
      <c r="G8" s="97">
        <v>2</v>
      </c>
      <c r="H8" s="97">
        <v>3200</v>
      </c>
      <c r="I8" s="97">
        <v>1</v>
      </c>
      <c r="J8" s="97">
        <v>640</v>
      </c>
      <c r="K8" s="97">
        <v>2</v>
      </c>
      <c r="L8" s="97">
        <v>3524</v>
      </c>
    </row>
    <row r="9" spans="1:12" ht="16.5" customHeight="1">
      <c r="A9" s="87">
        <v>4</v>
      </c>
      <c r="B9" s="91" t="s">
        <v>77</v>
      </c>
      <c r="C9" s="97">
        <v>116</v>
      </c>
      <c r="D9" s="97">
        <v>174707.22</v>
      </c>
      <c r="E9" s="97">
        <v>103</v>
      </c>
      <c r="F9" s="97">
        <v>169683.12</v>
      </c>
      <c r="G9" s="97">
        <v>2</v>
      </c>
      <c r="H9" s="97">
        <v>1409.8</v>
      </c>
      <c r="I9" s="97">
        <v>4</v>
      </c>
      <c r="J9" s="97">
        <v>2754.4</v>
      </c>
      <c r="K9" s="97">
        <v>7</v>
      </c>
      <c r="L9" s="97">
        <v>4933.6</v>
      </c>
    </row>
    <row r="10" spans="1:12" ht="19.5" customHeight="1">
      <c r="A10" s="87">
        <v>5</v>
      </c>
      <c r="B10" s="90" t="s">
        <v>78</v>
      </c>
      <c r="C10" s="97">
        <v>185</v>
      </c>
      <c r="D10" s="97">
        <v>135674</v>
      </c>
      <c r="E10" s="97">
        <v>71</v>
      </c>
      <c r="F10" s="97">
        <v>54480.2</v>
      </c>
      <c r="G10" s="97">
        <v>2</v>
      </c>
      <c r="H10" s="97">
        <v>744.8</v>
      </c>
      <c r="I10" s="97">
        <v>61</v>
      </c>
      <c r="J10" s="97">
        <v>42538.4</v>
      </c>
      <c r="K10" s="97">
        <v>49</v>
      </c>
      <c r="L10" s="97">
        <v>34535.2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4</v>
      </c>
      <c r="F11" s="97">
        <v>7048</v>
      </c>
      <c r="G11" s="97">
        <v>1</v>
      </c>
      <c r="H11" s="97">
        <v>40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180</v>
      </c>
      <c r="D12" s="97">
        <v>126864</v>
      </c>
      <c r="E12" s="97">
        <v>67</v>
      </c>
      <c r="F12" s="97">
        <v>47432.2</v>
      </c>
      <c r="G12" s="97">
        <v>1</v>
      </c>
      <c r="H12" s="97">
        <v>704.8</v>
      </c>
      <c r="I12" s="97">
        <v>61</v>
      </c>
      <c r="J12" s="97">
        <v>42538.4</v>
      </c>
      <c r="K12" s="97">
        <v>49</v>
      </c>
      <c r="L12" s="97">
        <v>34535.2</v>
      </c>
    </row>
    <row r="13" spans="1:12" ht="15" customHeight="1">
      <c r="A13" s="87">
        <v>8</v>
      </c>
      <c r="B13" s="90" t="s">
        <v>18</v>
      </c>
      <c r="C13" s="97">
        <v>114</v>
      </c>
      <c r="D13" s="97">
        <v>80347.2000000002</v>
      </c>
      <c r="E13" s="97">
        <v>113</v>
      </c>
      <c r="F13" s="97">
        <v>79693.4000000001</v>
      </c>
      <c r="G13" s="97"/>
      <c r="H13" s="97"/>
      <c r="I13" s="97"/>
      <c r="J13" s="97"/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56</v>
      </c>
      <c r="D15" s="97">
        <v>22764.54</v>
      </c>
      <c r="E15" s="97">
        <v>54</v>
      </c>
      <c r="F15" s="97">
        <v>23122.34</v>
      </c>
      <c r="G15" s="97"/>
      <c r="H15" s="97"/>
      <c r="I15" s="97"/>
      <c r="J15" s="97"/>
      <c r="K15" s="97">
        <v>2</v>
      </c>
      <c r="L15" s="97">
        <v>704.8</v>
      </c>
    </row>
    <row r="16" spans="1:12" ht="21" customHeight="1">
      <c r="A16" s="87">
        <v>11</v>
      </c>
      <c r="B16" s="91" t="s">
        <v>79</v>
      </c>
      <c r="C16" s="97">
        <v>4</v>
      </c>
      <c r="D16" s="97">
        <v>3524</v>
      </c>
      <c r="E16" s="97">
        <v>4</v>
      </c>
      <c r="F16" s="97">
        <v>3524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52</v>
      </c>
      <c r="D17" s="97">
        <v>19240.54</v>
      </c>
      <c r="E17" s="97">
        <v>50</v>
      </c>
      <c r="F17" s="97">
        <v>19598.34</v>
      </c>
      <c r="G17" s="97"/>
      <c r="H17" s="97"/>
      <c r="I17" s="97"/>
      <c r="J17" s="97"/>
      <c r="K17" s="97">
        <v>2</v>
      </c>
      <c r="L17" s="97">
        <v>704.8</v>
      </c>
    </row>
    <row r="18" spans="1:12" ht="21" customHeight="1">
      <c r="A18" s="87">
        <v>13</v>
      </c>
      <c r="B18" s="99" t="s">
        <v>107</v>
      </c>
      <c r="C18" s="97">
        <v>27</v>
      </c>
      <c r="D18" s="97">
        <v>4933.6</v>
      </c>
      <c r="E18" s="97">
        <v>7</v>
      </c>
      <c r="F18" s="97">
        <v>1585.8</v>
      </c>
      <c r="G18" s="97"/>
      <c r="H18" s="97"/>
      <c r="I18" s="97">
        <v>9</v>
      </c>
      <c r="J18" s="97">
        <v>1585.8</v>
      </c>
      <c r="K18" s="97">
        <v>11</v>
      </c>
      <c r="L18" s="97">
        <v>1938.2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9</v>
      </c>
      <c r="D38" s="96">
        <f>SUM(D39,D46,D47,D48)</f>
        <v>9980.59</v>
      </c>
      <c r="E38" s="96">
        <f>SUM(E39,E46,E47,E48)</f>
        <v>7</v>
      </c>
      <c r="F38" s="96">
        <f>SUM(F39,F46,F47,F48)</f>
        <v>6533.6</v>
      </c>
      <c r="G38" s="96">
        <f>SUM(G39,G46,G47,G48)</f>
        <v>1</v>
      </c>
      <c r="H38" s="96">
        <f>SUM(H39,H46,H47,H48)</f>
        <v>4343</v>
      </c>
      <c r="I38" s="96">
        <f>SUM(I39,I46,I47,I48)</f>
        <v>0</v>
      </c>
      <c r="J38" s="96">
        <f>SUM(J39,J46,J47,J48)</f>
        <v>0</v>
      </c>
      <c r="K38" s="96">
        <f>SUM(K39,K46,K47,K48)</f>
        <v>1</v>
      </c>
      <c r="L38" s="96">
        <f>SUM(L39,L46,L47,L48)</f>
        <v>704.8</v>
      </c>
    </row>
    <row r="39" spans="1:12" ht="24" customHeight="1">
      <c r="A39" s="87">
        <v>34</v>
      </c>
      <c r="B39" s="90" t="s">
        <v>86</v>
      </c>
      <c r="C39" s="97">
        <f>SUM(C40,C43)</f>
        <v>9</v>
      </c>
      <c r="D39" s="97">
        <f>SUM(D40,D43)</f>
        <v>9980.59</v>
      </c>
      <c r="E39" s="97">
        <f>SUM(E40,E43)</f>
        <v>7</v>
      </c>
      <c r="F39" s="97">
        <f>SUM(F40,F43)</f>
        <v>6533.6</v>
      </c>
      <c r="G39" s="97">
        <f>SUM(G40,G43)</f>
        <v>1</v>
      </c>
      <c r="H39" s="97">
        <f>SUM(H40,H43)</f>
        <v>4343</v>
      </c>
      <c r="I39" s="97">
        <f>SUM(I40,I43)</f>
        <v>0</v>
      </c>
      <c r="J39" s="97">
        <f>SUM(J40,J43)</f>
        <v>0</v>
      </c>
      <c r="K39" s="97">
        <f>SUM(K40,K43)</f>
        <v>1</v>
      </c>
      <c r="L39" s="97">
        <f>SUM(L40,L43)</f>
        <v>704.8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4342.19</v>
      </c>
      <c r="E40" s="97"/>
      <c r="F40" s="97"/>
      <c r="G40" s="97">
        <v>1</v>
      </c>
      <c r="H40" s="97">
        <v>4343</v>
      </c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4342.19</v>
      </c>
      <c r="E42" s="97"/>
      <c r="F42" s="97"/>
      <c r="G42" s="97">
        <v>1</v>
      </c>
      <c r="H42" s="97">
        <v>4343</v>
      </c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8</v>
      </c>
      <c r="D43" s="97">
        <v>5638.4</v>
      </c>
      <c r="E43" s="97">
        <v>7</v>
      </c>
      <c r="F43" s="97">
        <v>6533.6</v>
      </c>
      <c r="G43" s="97"/>
      <c r="H43" s="97"/>
      <c r="I43" s="97"/>
      <c r="J43" s="97"/>
      <c r="K43" s="97">
        <v>1</v>
      </c>
      <c r="L43" s="97">
        <v>704.8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8</v>
      </c>
      <c r="D45" s="97">
        <v>5638.4</v>
      </c>
      <c r="E45" s="97">
        <v>7</v>
      </c>
      <c r="F45" s="97">
        <v>6533.6</v>
      </c>
      <c r="G45" s="97"/>
      <c r="H45" s="97"/>
      <c r="I45" s="97"/>
      <c r="J45" s="97"/>
      <c r="K45" s="97">
        <v>1</v>
      </c>
      <c r="L45" s="97">
        <v>704.8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20</v>
      </c>
      <c r="D49" s="96">
        <f>SUM(D50:D53)</f>
        <v>486.34000000000003</v>
      </c>
      <c r="E49" s="96">
        <f>SUM(E50:E53)</f>
        <v>20</v>
      </c>
      <c r="F49" s="96">
        <f>SUM(F50:F53)</f>
        <v>509.37</v>
      </c>
      <c r="G49" s="96">
        <f>SUM(G50:G53)</f>
        <v>0</v>
      </c>
      <c r="H49" s="96">
        <f>SUM(H50:H53)</f>
        <v>0</v>
      </c>
      <c r="I49" s="96">
        <f>SUM(I50:I53)</f>
        <v>1</v>
      </c>
      <c r="J49" s="96">
        <f>SUM(J50:J53)</f>
        <v>5.29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16</v>
      </c>
      <c r="D50" s="97">
        <v>169.18</v>
      </c>
      <c r="E50" s="97">
        <v>16</v>
      </c>
      <c r="F50" s="97">
        <v>192.21</v>
      </c>
      <c r="G50" s="97"/>
      <c r="H50" s="97"/>
      <c r="I50" s="97">
        <v>1</v>
      </c>
      <c r="J50" s="97">
        <v>5.29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4</v>
      </c>
      <c r="D51" s="97">
        <v>317.16</v>
      </c>
      <c r="E51" s="97">
        <v>4</v>
      </c>
      <c r="F51" s="97">
        <v>317.16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613</v>
      </c>
      <c r="D54" s="96">
        <v>216021.199999998</v>
      </c>
      <c r="E54" s="96">
        <v>241</v>
      </c>
      <c r="F54" s="96">
        <v>84928.3999999999</v>
      </c>
      <c r="G54" s="96"/>
      <c r="H54" s="96"/>
      <c r="I54" s="96">
        <v>613</v>
      </c>
      <c r="J54" s="96">
        <v>216021.199999998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1257</v>
      </c>
      <c r="D55" s="96">
        <f t="shared" si="0"/>
        <v>875532.1799999981</v>
      </c>
      <c r="E55" s="96">
        <f t="shared" si="0"/>
        <v>728</v>
      </c>
      <c r="F55" s="96">
        <f t="shared" si="0"/>
        <v>638928.75</v>
      </c>
      <c r="G55" s="96">
        <f t="shared" si="0"/>
        <v>7</v>
      </c>
      <c r="H55" s="96">
        <f t="shared" si="0"/>
        <v>9697.6</v>
      </c>
      <c r="I55" s="96">
        <f t="shared" si="0"/>
        <v>689</v>
      </c>
      <c r="J55" s="96">
        <f t="shared" si="0"/>
        <v>263545.089999998</v>
      </c>
      <c r="K55" s="96">
        <f t="shared" si="0"/>
        <v>73</v>
      </c>
      <c r="L55" s="96">
        <f t="shared" si="0"/>
        <v>47045.4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&amp;L381BFFA8&amp;CФорма № 10, Підрозділ: Сторожинецький районний суд Чернівецької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73</v>
      </c>
      <c r="F4" s="93">
        <f>SUM(F5:F24)</f>
        <v>47045.40000000001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65</v>
      </c>
      <c r="F7" s="95">
        <v>39997.4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4228.8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3</v>
      </c>
      <c r="F13" s="95">
        <v>1762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352.4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&amp;L381BFFA8&amp;CФорма № 10, Підрозділ: Сторожинецький районний суд Чернівецької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2018-07-16T13:04:18Z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10_00723_2.2018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381BFFA8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